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90" windowWidth="15600" windowHeight="11760" activeTab="5"/>
  </bookViews>
  <sheets>
    <sheet name="2010-all" sheetId="1" r:id="rId1"/>
    <sheet name="2010-summary" sheetId="4" r:id="rId2"/>
    <sheet name="1995-summary" sheetId="5" r:id="rId3"/>
    <sheet name="summary 1" sheetId="6" r:id="rId4"/>
    <sheet name="summary 2" sheetId="8" r:id="rId5"/>
    <sheet name="summary 3" sheetId="9" r:id="rId6"/>
  </sheets>
  <definedNames/>
  <calcPr calcId="144525"/>
</workbook>
</file>

<file path=xl/comments1.xml><?xml version="1.0" encoding="utf-8"?>
<comments xmlns="http://schemas.openxmlformats.org/spreadsheetml/2006/main">
  <authors>
    <author>David</author>
    <author>smautner</author>
  </authors>
  <commentList>
    <comment ref="F1" authorId="0">
      <text>
        <r>
          <rPr>
            <sz val="9"/>
            <rFont val="Arial"/>
            <family val="2"/>
          </rPr>
          <t>Click the Guide tab and see “Notes on the Master TableColumn Headings” for a description of regions.</t>
        </r>
        <r>
          <rPr>
            <sz val="8"/>
            <rFont val="Tahoma"/>
            <family val="2"/>
          </rPr>
          <t xml:space="preserve">
</t>
        </r>
      </text>
    </comment>
    <comment ref="Y1" authorId="1">
      <text>
        <r>
          <rPr>
            <sz val="9"/>
            <rFont val="Arial"/>
            <family val="2"/>
          </rPr>
          <t>Average number of citations in 2000-2006 to papers published in 1981-2006, per Allocated Faculty in 2006</t>
        </r>
      </text>
    </comment>
    <comment ref="AE1" authorId="1">
      <text>
        <r>
          <rPr>
            <sz val="9"/>
            <rFont val="Arial"/>
            <family val="2"/>
          </rPr>
          <t>Percent of Ph.D.s with definite plans for an academic position, 2001-2005.  "N/R" signifies "Not Reportable," i.e. the value is 4 or lower and is required to be suppressed to protect the privacy of respondents.  However, these values were included in calculating rankings.</t>
        </r>
      </text>
    </comment>
    <comment ref="AM1" authorId="1">
      <text>
        <r>
          <rPr>
            <sz val="9"/>
            <rFont val="Arial"/>
            <family val="2"/>
          </rPr>
          <t>Associated faculty as a percent of total faculty, 2006</t>
        </r>
      </text>
    </comment>
    <comment ref="AN1" authorId="1">
      <text>
        <r>
          <rPr>
            <sz val="9"/>
            <rFont val="Arial"/>
            <family val="2"/>
          </rPr>
          <t>Verbal measure for the humanities, quantitative measure for all other fields</t>
        </r>
      </text>
    </comment>
    <comment ref="BB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C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D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E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F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G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H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I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J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K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L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M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N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O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P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Q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R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S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T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</commentList>
</comments>
</file>

<file path=xl/comments2.xml><?xml version="1.0" encoding="utf-8"?>
<comments xmlns="http://schemas.openxmlformats.org/spreadsheetml/2006/main">
  <authors>
    <author>David</author>
    <author>smautner</author>
  </authors>
  <commentList>
    <comment ref="F1" authorId="0">
      <text>
        <r>
          <rPr>
            <sz val="9"/>
            <rFont val="Arial"/>
            <family val="2"/>
          </rPr>
          <t>Click the Guide tab and see “Notes on the Master TableColumn Headings” for a description of regions.</t>
        </r>
        <r>
          <rPr>
            <sz val="8"/>
            <rFont val="Tahoma"/>
            <family val="2"/>
          </rPr>
          <t xml:space="preserve">
</t>
        </r>
      </text>
    </comment>
    <comment ref="T1" authorId="1">
      <text>
        <r>
          <rPr>
            <sz val="9"/>
            <rFont val="Arial"/>
            <family val="2"/>
          </rPr>
          <t>Average number of citations in 2000-2006 to papers published in 1981-2006, per Allocated Faculty in 2006</t>
        </r>
      </text>
    </comment>
    <comment ref="Z1" authorId="1">
      <text>
        <r>
          <rPr>
            <sz val="9"/>
            <rFont val="Arial"/>
            <family val="2"/>
          </rPr>
          <t>Percent of Ph.D.s with definite plans for an academic position, 2001-2005.  "N/R" signifies "Not Reportable," i.e. the value is 4 or lower and is required to be suppressed to protect the privacy of respondents.  However, these values were included in calculating rankings.</t>
        </r>
      </text>
    </comment>
    <comment ref="AH1" authorId="1">
      <text>
        <r>
          <rPr>
            <sz val="9"/>
            <rFont val="Arial"/>
            <family val="2"/>
          </rPr>
          <t>Associated faculty as a percent of total faculty, 2006</t>
        </r>
      </text>
    </comment>
    <comment ref="AI1" authorId="1">
      <text>
        <r>
          <rPr>
            <sz val="9"/>
            <rFont val="Arial"/>
            <family val="2"/>
          </rPr>
          <t>Verbal measure for the humanities, quantitative measure for all other fields</t>
        </r>
      </text>
    </comment>
    <comment ref="AW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AX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AY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AZ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A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B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C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D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E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F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G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H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I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J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K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L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M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N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O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</commentList>
</comments>
</file>

<file path=xl/sharedStrings.xml><?xml version="1.0" encoding="utf-8"?>
<sst xmlns="http://schemas.openxmlformats.org/spreadsheetml/2006/main" count="2026" uniqueCount="478">
  <si>
    <t>Program ID</t>
  </si>
  <si>
    <t xml:space="preserve">Institution Name </t>
  </si>
  <si>
    <t xml:space="preserve">Program Name </t>
  </si>
  <si>
    <t xml:space="preserve">Program Website </t>
  </si>
  <si>
    <t>Control</t>
  </si>
  <si>
    <t>Regional Code 1=NE 2=MW 3=SA 4=SC 5=W</t>
  </si>
  <si>
    <t>Program Size Quartile</t>
  </si>
  <si>
    <t>R Rankings:            5th
Percentile</t>
  </si>
  <si>
    <t xml:space="preserve"> R Rankings:         95th
Percentile</t>
  </si>
  <si>
    <t>S Rankings:          5th
Percentile</t>
  </si>
  <si>
    <t>S Rankings:        95th
Percentile</t>
  </si>
  <si>
    <t>Research Activity: 
5th
Percentile</t>
  </si>
  <si>
    <t>Research Activity: 
95th
Percentile</t>
  </si>
  <si>
    <t>Student Support
&amp; Outcomes:            5th
Percentile</t>
  </si>
  <si>
    <t>Student Support
&amp; Outcomes:            95th
Percentile</t>
  </si>
  <si>
    <t>Diversity:              5th
Percentile</t>
  </si>
  <si>
    <t>Diversity:             95th
Percentile</t>
  </si>
  <si>
    <t>Average Number of Publications (2000-2006) per Allocated Faculty, 2006</t>
  </si>
  <si>
    <t>Average Citations per Publication</t>
  </si>
  <si>
    <t xml:space="preserve"> Percent of Faculty with Grants,
2006</t>
  </si>
  <si>
    <t xml:space="preserve"> Awards per Allocated Faculty Member, 2006</t>
  </si>
  <si>
    <t>Percent of First Year Students with Full Financial Support,
Fall 2005</t>
  </si>
  <si>
    <t>Avg. Completion Percentage: 
8 Years or Less for Humanities; 6 Years or Less for Other Fields</t>
  </si>
  <si>
    <t>Median Time to Degree (Full- and Part-Time Graduates),
2006</t>
  </si>
  <si>
    <t>Percent with Academic Plans</t>
  </si>
  <si>
    <t>Collects Data About Post-Graduation Employment 
(1=Yes; -1=No)</t>
  </si>
  <si>
    <t>Non-Asian Minority Faculty as a Percent of Total Core and New Domestic Faculty, 2006</t>
  </si>
  <si>
    <t>Female Faculty as a Percent of Total Core and New Faculty, 2006</t>
  </si>
  <si>
    <t>Non-Asian Minority Students as a Percent of Total Domestic Students, Fall 2005</t>
  </si>
  <si>
    <t xml:space="preserve"> Female Students as a Percent of Total Students, 
Fall 2005</t>
  </si>
  <si>
    <t xml:space="preserve"> International Students as a Percent of Total Students,
Fall 2005</t>
  </si>
  <si>
    <t>Average Number of  Ph.D.s Graduated, 2002-2006</t>
  </si>
  <si>
    <t>Percent of Interdisciplinary Faculty, 2006</t>
  </si>
  <si>
    <t>Average GRE Scores,
2004-2006</t>
  </si>
  <si>
    <t>Percent of
First-Year Students with External Fellowships, 
2005</t>
  </si>
  <si>
    <t>Is Student Work Space Provided? (1=Yes; -1=No)</t>
  </si>
  <si>
    <t xml:space="preserve">Is Health Insurance Provided? 
(1=Yes; -1=No) </t>
  </si>
  <si>
    <t xml:space="preserve">Number of Student Activities
(Max=18) </t>
  </si>
  <si>
    <t xml:space="preserve">Total Faculty, 2006 </t>
  </si>
  <si>
    <t>Number of Allocated Faculty, 2006</t>
  </si>
  <si>
    <t>Assistant Professors as a Percent of Total Faculty, 2006</t>
  </si>
  <si>
    <t>Tenured Faculty as a Percent of Total Faculty, 2006</t>
  </si>
  <si>
    <t>Number of Core and New Faculty, 2006</t>
  </si>
  <si>
    <t xml:space="preserve"> Number of Students Enrolled, 
Fall 2005</t>
  </si>
  <si>
    <t>Average Annual First Year Enrollment, 
2002-2006</t>
  </si>
  <si>
    <t>Percent of Students with Research Assistantships, Fall 2005</t>
  </si>
  <si>
    <t>Percent of Students with Teaching Assistantships, Fall 2005</t>
  </si>
  <si>
    <t>Orientation for New Graduate Students</t>
  </si>
  <si>
    <t>International Student Orientation</t>
  </si>
  <si>
    <t>Language Screening / Support Prior to Teaching</t>
  </si>
  <si>
    <t>Instruction in Writing</t>
  </si>
  <si>
    <t>Instruction in Statistics</t>
  </si>
  <si>
    <t>Prizes / Awards for Teaching or Research</t>
  </si>
  <si>
    <t>Assistance / Training in Proposal Writing</t>
  </si>
  <si>
    <t>On-campus Graduate Research Conferences</t>
  </si>
  <si>
    <t xml:space="preserve">Formal Training in Academic Integrity </t>
  </si>
  <si>
    <t>Active Graduate Student Association</t>
  </si>
  <si>
    <t>Staff Assigned to the Graduate Student Association</t>
  </si>
  <si>
    <t>Financial Support for the Graduate Student Association</t>
  </si>
  <si>
    <t xml:space="preserve">Posted Academic Grievance Procedure </t>
  </si>
  <si>
    <t>Dispute Resolution Procedure</t>
  </si>
  <si>
    <t>Regular Graduate Programs Directors / Coordinators Meetings</t>
  </si>
  <si>
    <t>Annual Review of All Enrolled Doctoral Students</t>
  </si>
  <si>
    <t xml:space="preserve">Organized Training to Help Students Improve Teaching Skills </t>
  </si>
  <si>
    <t>Travel Support to Attend Professional Meetings</t>
  </si>
  <si>
    <t>Count of Student Activities</t>
  </si>
  <si>
    <t>STANFORD UNIVERSITY</t>
  </si>
  <si>
    <t>Computer Science</t>
  </si>
  <si>
    <t>http://cs.stanford.edu/</t>
  </si>
  <si>
    <t>Private</t>
  </si>
  <si>
    <t>N/D</t>
  </si>
  <si>
    <t>PRINCETON UNIVERSITY</t>
  </si>
  <si>
    <t>http://www.cs.princeton.edu/</t>
  </si>
  <si>
    <t>MASSACHUSETTS INSTITUTE OF TECHNOLOGY</t>
  </si>
  <si>
    <t>http://www.eecs.mit.edu/</t>
  </si>
  <si>
    <t>UNIVERSITY OF CALIFORNIA-BERKELEY</t>
  </si>
  <si>
    <t>http://www.cs.berkeley.edu</t>
  </si>
  <si>
    <t>Public</t>
  </si>
  <si>
    <t>CARNEGIE MELLON UNIVERSITY</t>
  </si>
  <si>
    <t>Computer Sciences</t>
  </si>
  <si>
    <t>http://www.cs.cmu.edu</t>
  </si>
  <si>
    <t>UNIVERSITY OF ILLINOIS AT URBANA-CHAMPAIGN</t>
  </si>
  <si>
    <t>http://www.cs.uiuc.edu</t>
  </si>
  <si>
    <t>CORNELL UNIVERSITY</t>
  </si>
  <si>
    <t>http://www.cs.cornell.edu/degreeprogs/grad/</t>
  </si>
  <si>
    <t>UNIVERSITY OF NORTH CAROLINA AT CHAPEL HILL</t>
  </si>
  <si>
    <t>http://www.cs.unc.edu/</t>
  </si>
  <si>
    <t>UNIVERSITY OF CALIFORNIA-SANTA BARBARA</t>
  </si>
  <si>
    <t>http://www.cs.ucsb.edu</t>
  </si>
  <si>
    <t>HARVARD UNIVERSITY</t>
  </si>
  <si>
    <t>DEAS-Computer Sciences</t>
  </si>
  <si>
    <t>http://www.deas.harvard.edu</t>
  </si>
  <si>
    <t>UNIVERSITY OF CALIFORNIA-LOS ANGELES</t>
  </si>
  <si>
    <t>http://www.cs.ucla.edu/</t>
  </si>
  <si>
    <t>UNIVERSITY OF PENNSYLVANIA</t>
  </si>
  <si>
    <t>Computer and Information Science-SEAS</t>
  </si>
  <si>
    <t>http://www.cis.upenn.edu/grad/</t>
  </si>
  <si>
    <t>GEORGIA INSTITUTE OF TECHNOLOGY</t>
  </si>
  <si>
    <t>http://www.cc.gatech.edu</t>
  </si>
  <si>
    <t>UNIVERSITY OF TEXAS AT AUSTIN</t>
  </si>
  <si>
    <t>http://www.cs.utexas.edu</t>
  </si>
  <si>
    <t>UNIVERSITY OF MARYLAND COLLEGE PARK</t>
  </si>
  <si>
    <t>http://www.cs.umd.edu/</t>
  </si>
  <si>
    <t>UNIVERSITY OF CALIFORNIA-SAN DIEGO</t>
  </si>
  <si>
    <t>Computer Science and Engineering</t>
  </si>
  <si>
    <t>http://www-cse.ucsd.edu/graduate-education.html</t>
  </si>
  <si>
    <t>UNIVERSITY OF MICHIGAN-ANN ARBOR</t>
  </si>
  <si>
    <t>http://www.eecs.umich.edu/cse</t>
  </si>
  <si>
    <t>UNIVERSITY OF WISCONSIN-MADISON</t>
  </si>
  <si>
    <t>http://www.cs.wisc.edu</t>
  </si>
  <si>
    <t>MICHIGAN STATE UNIVERSITY</t>
  </si>
  <si>
    <t>http://web.cs.msu.edu</t>
  </si>
  <si>
    <t>COLUMBIA UNIVERSITY IN THE CITY OF NEW YORK</t>
  </si>
  <si>
    <t>http://www.cs.columbia.edu/</t>
  </si>
  <si>
    <t>UNIVERSITY OF ROCHESTER</t>
  </si>
  <si>
    <t>http://www.cs.rochester.edu/</t>
  </si>
  <si>
    <t>DUKE UNIVERSITY</t>
  </si>
  <si>
    <t>http://www.cs.duke.edu</t>
  </si>
  <si>
    <t>UNIVERSITY OF WASHINGTON</t>
  </si>
  <si>
    <t>http://www.cs.washington.edu</t>
  </si>
  <si>
    <t>UNIVERSITY OF MASSACHUSETTS AMHERST</t>
  </si>
  <si>
    <t>http://www.cs.umass.edu/</t>
  </si>
  <si>
    <t>UNIVERSITY OF SOUTHERN CALIFORNIA</t>
  </si>
  <si>
    <t>http://www.cs.usc.edu/</t>
  </si>
  <si>
    <t>STATE UNIVERSITY OF NEW YORK AT STONY BROOK</t>
  </si>
  <si>
    <t>http://www.cs.sunysb.edu</t>
  </si>
  <si>
    <t>BROWN UNIVERSITY</t>
  </si>
  <si>
    <t>http://www.cs.brown.edu/grad/</t>
  </si>
  <si>
    <t>PURDUE UNIVERSITY MAIN CAMPUS</t>
  </si>
  <si>
    <t>http://www.cs.purdue.edu</t>
  </si>
  <si>
    <t>LOUISIANA STATE UNIVERSITY AND AGRICULTURAL AND MECHANICAL COLLEGE</t>
  </si>
  <si>
    <t>http://bit.csc.lsu.edu</t>
  </si>
  <si>
    <t>UNIVERSITY OF MINNESOTA-TWIN CITIES</t>
  </si>
  <si>
    <t>http://www.cs.umn.edu</t>
  </si>
  <si>
    <t>PENN STATE UNIVERSITY</t>
  </si>
  <si>
    <t>http://www.cse.psu.edu/academics/graduate/</t>
  </si>
  <si>
    <t>OHIO STATE UNIVERSITY MAIN CAMPUS</t>
  </si>
  <si>
    <t>Computer and Information Science</t>
  </si>
  <si>
    <t>http://engineering.osu.edu/academic/degreeprograms/CISMinor.php</t>
  </si>
  <si>
    <t>UNIVERSITY OF CALIFORNIA-IRVINE</t>
  </si>
  <si>
    <t>Information and Computer Sciences</t>
  </si>
  <si>
    <t>http://www.ics.uci.edu</t>
  </si>
  <si>
    <t>UNIVERSITY OF CALIFORNIA-RIVERSIDE</t>
  </si>
  <si>
    <t>http://www.cs.ucr.edu</t>
  </si>
  <si>
    <t>TUFTS UNIVERSITY</t>
  </si>
  <si>
    <t>http://www.cs.tufts.edu/admissions/graduate/phdhome</t>
  </si>
  <si>
    <t>N/R</t>
  </si>
  <si>
    <t>UNIVERSITY OF VIRGINIA</t>
  </si>
  <si>
    <t>http://www.cs.virginia.edu</t>
  </si>
  <si>
    <t>TEXAS A &amp; M UNIVERSITY</t>
  </si>
  <si>
    <t>http://www.cs.tamu.edu</t>
  </si>
  <si>
    <t>UNIVERSITY OF CHICAGO</t>
  </si>
  <si>
    <t>http://www.cs.uchicago.edu</t>
  </si>
  <si>
    <t>UNIVERSITY OF PITTSBURGH PITTSBURGH CAMPUS</t>
  </si>
  <si>
    <t>http://www.cs.pitt.edu</t>
  </si>
  <si>
    <t>UNIVERSITY OF NEBRASKA - LINCOLN</t>
  </si>
  <si>
    <t>http://cse.unl.edu</t>
  </si>
  <si>
    <t>ARIZONA STATE UNIVERSITY</t>
  </si>
  <si>
    <t>http://www.fulton.asu.edu/fulton/departments/sci.php</t>
  </si>
  <si>
    <t>STATE UNIVERSITY OF NEW YORK AT BUFFALO</t>
  </si>
  <si>
    <t>http://www.cse.buffalo.edu</t>
  </si>
  <si>
    <t>UNIVERSITY OF CALIFORNIA-DAVIS</t>
  </si>
  <si>
    <t>http://www.cs.ucdavis.edu/</t>
  </si>
  <si>
    <t>YALE UNIVERSITY</t>
  </si>
  <si>
    <t>http://www.cs.yale.edu/</t>
  </si>
  <si>
    <t>UNIVERSITY OF CALIFORNIA-SANTA CRUZ</t>
  </si>
  <si>
    <t>http://www.cse.ucsc.edu/programs/cs/graduate/</t>
  </si>
  <si>
    <t>UNIVERSITY OF SOUTH FLORIDA</t>
  </si>
  <si>
    <t>http://www.cse.usf.edu</t>
  </si>
  <si>
    <t>RICE UNIVERSITY</t>
  </si>
  <si>
    <t>http://compsci.rice.edu/</t>
  </si>
  <si>
    <t>INDIANA UNIVERSITY AT BLOOMINGTON</t>
  </si>
  <si>
    <t>http://www.cs.indiana.edu/</t>
  </si>
  <si>
    <t>NEW YORK UNIVERSITY</t>
  </si>
  <si>
    <t>http://www.cs.nyu.edu/web/Academic/Graduate/</t>
  </si>
  <si>
    <t>WASHINGTON UNIVERSITY IN ST. LOUIS</t>
  </si>
  <si>
    <t>http://www.cse.wustl.edu</t>
  </si>
  <si>
    <t>UNIVERSITY OF UTAH</t>
  </si>
  <si>
    <t>http://www.cs.utah.edu</t>
  </si>
  <si>
    <t>UNIVERSITY OF COLORADO AT BOULDER</t>
  </si>
  <si>
    <t>http://www.cs.colorado.edu/</t>
  </si>
  <si>
    <t>NORTHWESTERN UNIVERSITY</t>
  </si>
  <si>
    <t>http://www.eecs.northwestern.edu/</t>
  </si>
  <si>
    <t>LEHIGH UNIVERSITY</t>
  </si>
  <si>
    <t>Computer Science &amp; Engineering</t>
  </si>
  <si>
    <t>http://www.cse.lehigh.edu</t>
  </si>
  <si>
    <t>GEORGIA STATE UNIVERSITY</t>
  </si>
  <si>
    <t>http://www.cs.gsu.edu</t>
  </si>
  <si>
    <t>NORTH CAROLINA STATE UNIVERSITY</t>
  </si>
  <si>
    <t>http://www.csc.ncsu.edu/academics/graduate/</t>
  </si>
  <si>
    <t>VIRGINIA POLYTECHNIC INSTITUTE AND STATE UNIVERSITY</t>
  </si>
  <si>
    <t>Computer Science and Applications</t>
  </si>
  <si>
    <t>http://www.cs.vt.edu/</t>
  </si>
  <si>
    <t>FLORIDA INSTITUTE OF TECHNOLOGY</t>
  </si>
  <si>
    <t>http://coe.fit.edu/cs/</t>
  </si>
  <si>
    <t>BOSTON UNIVERSITY</t>
  </si>
  <si>
    <t>http://www.cs.bu.edu</t>
  </si>
  <si>
    <t>IOWA STATE UNIVERSITY</t>
  </si>
  <si>
    <t>http://www.cs.iastate.edu</t>
  </si>
  <si>
    <t>VANDERBILT UNIVERSITY</t>
  </si>
  <si>
    <t>http://eecs.vuse.vanderbilt.edu/</t>
  </si>
  <si>
    <t>NORTHEASTERN UNIVERSITY</t>
  </si>
  <si>
    <t>http://www.ccs.neu.edu/graduate/degreeprograms/phdcompsci.html</t>
  </si>
  <si>
    <t>UNIVERSITY OF KENTUCKY</t>
  </si>
  <si>
    <t>http://www.cs.engr.uky.edu/</t>
  </si>
  <si>
    <t>FLORIDA STATE UNIVERSITY</t>
  </si>
  <si>
    <t>http://www.cs.fsu.edu</t>
  </si>
  <si>
    <t>CALIFORNIA INSTITUTE OF TECHNOLOGY</t>
  </si>
  <si>
    <t>http://www.cs.caltech.edu/</t>
  </si>
  <si>
    <t>UNIVERSITY OF FLORIDA</t>
  </si>
  <si>
    <t>Computer Engineering</t>
  </si>
  <si>
    <t>http://www.cise.ufl.edu/</t>
  </si>
  <si>
    <t>UNIVERSITY OF CINCINNATI MAIN CAMPUS</t>
  </si>
  <si>
    <t>http://www.cs.uc.edu/</t>
  </si>
  <si>
    <t>RENSSELAER POLYTECHNIC INSTITUTE</t>
  </si>
  <si>
    <t>http://www.cs.rpi.edu</t>
  </si>
  <si>
    <t>UNIVERSITY OF GEORGIA</t>
  </si>
  <si>
    <t>http://www.cs.uga.edu/students/gradprograms/phdcs.html</t>
  </si>
  <si>
    <t>RUTGERS THE STATE UNIVERSITY OF NEW JERSEY NEW BRUNSWICK CAMPUS</t>
  </si>
  <si>
    <t>http://www.cs.rutgers.edu</t>
  </si>
  <si>
    <t>UNIVERSITY OF IOWA</t>
  </si>
  <si>
    <t>http://www.cs.uiowa.edu</t>
  </si>
  <si>
    <t>OREGON STATE UNIVERSITY</t>
  </si>
  <si>
    <t>http://eecs.oregonstate.edu/</t>
  </si>
  <si>
    <t>DARTMOUTH COLLEGE</t>
  </si>
  <si>
    <t>http://www.cs.dartmouth.edu</t>
  </si>
  <si>
    <t>UNIVERSITY OF OKLAHOMA NORMAN CAMPUS</t>
  </si>
  <si>
    <t>http://www.cs.ou.edu/</t>
  </si>
  <si>
    <t>UNIVERSITY OF DELAWARE</t>
  </si>
  <si>
    <t>Computer and Information Sciences</t>
  </si>
  <si>
    <t>http://www.cis.udel.edu/home.html</t>
  </si>
  <si>
    <t>UNIVERSITY OF ARIZONA</t>
  </si>
  <si>
    <t>http://www.cs.arizona.edu/</t>
  </si>
  <si>
    <t>JOHNS HOPKINS UNIVERSITY</t>
  </si>
  <si>
    <t>http://www.cs.jhu.edu</t>
  </si>
  <si>
    <t>UNIVERSITY OF CENTRAL FLORIDA</t>
  </si>
  <si>
    <t>http://www.eecs.ucf.edu</t>
  </si>
  <si>
    <t>OKLAHOMA STATE UNIVERSITY MAIN CAMPUS</t>
  </si>
  <si>
    <t>http://www.cs.okstate.edu</t>
  </si>
  <si>
    <t>BRANDEIS UNIVERSITY</t>
  </si>
  <si>
    <t>http://www.cs.brandeis.edu/</t>
  </si>
  <si>
    <t>UNIVERSITY OF TENNESSEE</t>
  </si>
  <si>
    <t>http://www.cs.utk.edu</t>
  </si>
  <si>
    <t>KENT STATE UNIVERSITY MAIN CAMPUS</t>
  </si>
  <si>
    <t>http://www.cs.kent.edu</t>
  </si>
  <si>
    <t>CITY UNIVERSITY OF NEW YORK GRAD. CENTER</t>
  </si>
  <si>
    <t>http://web.gc.cuny.edu/ComputerScience/</t>
  </si>
  <si>
    <t>UNIVERSITY OF MARYLAND BALTIMORE COUNTY</t>
  </si>
  <si>
    <t>http://www.cs.umbc.edu/CSEE/grad/index.html</t>
  </si>
  <si>
    <t>UNIVERSITY OF CONNECTICUT</t>
  </si>
  <si>
    <t>Computer Science Engineering PhD</t>
  </si>
  <si>
    <t>http://www.cse.uconn.edu</t>
  </si>
  <si>
    <t>UNIVERSITY OF ILLINOIS AT CHICAGO</t>
  </si>
  <si>
    <t>http://www.cs.uic.edu</t>
  </si>
  <si>
    <t>FLORIDA INTERNATIONAL UNIVERSITY</t>
  </si>
  <si>
    <t>http://www.cis.fiu.edu/home.php</t>
  </si>
  <si>
    <t>ILLINOIS INSTITUTE OF TECHNOLOGY</t>
  </si>
  <si>
    <t>http://www.iit.edu/csl/cs/programs/grad/index_phd.shtml</t>
  </si>
  <si>
    <t>AUBURN UNIVERSITY</t>
  </si>
  <si>
    <t>Computer Science &amp; Software Engineering</t>
  </si>
  <si>
    <t>http://www.eng.auburn.edu/comp/programs/grad/index.html</t>
  </si>
  <si>
    <t>UNIVERSITY OF OREGON</t>
  </si>
  <si>
    <t>http://www.cs.uoregon.edu</t>
  </si>
  <si>
    <t>NEW JERSEY INSTITUTE OF TECHNOLOGY</t>
  </si>
  <si>
    <t>http://cs.njit.edu/academics/doctorate</t>
  </si>
  <si>
    <t>UNIVERSITY OF NEW MEXICO MAIN CAMPUS</t>
  </si>
  <si>
    <t>http://www.cs.unm.edu</t>
  </si>
  <si>
    <t>STATE UNIVERSITY OF NEW YORK AT BINGHAMTON</t>
  </si>
  <si>
    <t>http://www.cs.binghamton.edu/</t>
  </si>
  <si>
    <t>WAYNE STATE UNIVERSITY</t>
  </si>
  <si>
    <t>http://www.cs.wayne.edu</t>
  </si>
  <si>
    <t>COLLEGE OF WILLIAM AND MARY</t>
  </si>
  <si>
    <t>http://www.wm.edu/computerscience</t>
  </si>
  <si>
    <t>WASHINGTON STATE UNIVERSITY</t>
  </si>
  <si>
    <t>http://www.eecs.wsu.edu</t>
  </si>
  <si>
    <t>CASE WESTERN RESERVE UNIVERSITY</t>
  </si>
  <si>
    <t>Computing and Information Science</t>
  </si>
  <si>
    <t>http://www.eecs.case.edu/home</t>
  </si>
  <si>
    <t>UNIVERSITY OF SOUTH CAROLINA COLUMBIA</t>
  </si>
  <si>
    <t>http://www.cse.sc.edu</t>
  </si>
  <si>
    <t>GEORGE WASHINGTON UNIVERSITY</t>
  </si>
  <si>
    <t>http://www.cs.gwu.edu/</t>
  </si>
  <si>
    <t>NORTH DAKOTA STATE UNIVERSITY MAIN CAMPUS</t>
  </si>
  <si>
    <t>http://www.cs.ndsu.nodak.edu</t>
  </si>
  <si>
    <t>UNIVERSITY OF NORTH CAROLINA AT CHARLOTTE</t>
  </si>
  <si>
    <t>Ph.D. in Information Technology</t>
  </si>
  <si>
    <t>http://www.coit.uncc.edu/coit_new/phd/phd_overview.cfm</t>
  </si>
  <si>
    <t>UNIVERSITY OF ALABAMA</t>
  </si>
  <si>
    <t>http://coeweb.eng.ua.edu/</t>
  </si>
  <si>
    <t>WRIGHT STATE UNIVERSITY MAIN CAMPUS</t>
  </si>
  <si>
    <t>http://www.cs.wright.edu/cse/students/phd.shtml</t>
  </si>
  <si>
    <t>NEW MEXICO STATE UNIVERSITY MAIN CAMPUS</t>
  </si>
  <si>
    <t>http://www.cs.nmsu.edu</t>
  </si>
  <si>
    <t>SYRACUSE UNIVERSITY MAIN CAMPUS</t>
  </si>
  <si>
    <t>http://www.lcs.syr.edu/academic/dept_electricalengcompsci/doctoralprog.aspx</t>
  </si>
  <si>
    <t>MISSISSIPPI STATE UNIVERSITY</t>
  </si>
  <si>
    <t>http://www.cse.msstate.edu</t>
  </si>
  <si>
    <t>UNIVERSITY OF KANSAS</t>
  </si>
  <si>
    <t>http://www.eecs.ku.edu</t>
  </si>
  <si>
    <t>UNIVERSITY OF HOUSTON</t>
  </si>
  <si>
    <t>http://www.cs.uh.edu</t>
  </si>
  <si>
    <t>UNIVERSITY OF ARKANSAS MAIN CAMPUS</t>
  </si>
  <si>
    <t>http://www.csce.uark.edu/</t>
  </si>
  <si>
    <t>UNIVERSITY OF ALABAMA AT BIRMINGHAM</t>
  </si>
  <si>
    <t>http://www.cis.uab.edu</t>
  </si>
  <si>
    <t>OLD DOMINION UNIVERSITY</t>
  </si>
  <si>
    <t>http://www.cs.odu.edu</t>
  </si>
  <si>
    <t>CLEMSON UNIVERSITY</t>
  </si>
  <si>
    <t>http://www.cs.clemson.edu</t>
  </si>
  <si>
    <t>KANSAS STATE UNIVERSITY</t>
  </si>
  <si>
    <t>http://www.cis.ksu.edu</t>
  </si>
  <si>
    <t>TEXAS TECH UNIVERSITY</t>
  </si>
  <si>
    <t>http://www.cs.ttu.edu</t>
  </si>
  <si>
    <t>UNIVERSITY OF NORTH TEXAS</t>
  </si>
  <si>
    <t>http://www.cse.unt.edu</t>
  </si>
  <si>
    <t>STATE UNIVERSITY OF NEW YORK AT ALBANY</t>
  </si>
  <si>
    <t>http://www.cs.albany.edu</t>
  </si>
  <si>
    <t>UNIVERSITY OF ALABAMA IN HUNTSVILLE</t>
  </si>
  <si>
    <t>http://www.cs.uah.edu</t>
  </si>
  <si>
    <t>WESTERN MICHIGAN UNIVERSITY</t>
  </si>
  <si>
    <t>http://www.cs.wmich.edu</t>
  </si>
  <si>
    <t>BRIGHAM YOUNG UNIVERSITY</t>
  </si>
  <si>
    <t>http://www.cs.byu.edu</t>
  </si>
  <si>
    <t>OREGON HEALTH AND SCIENCE UNIVERSITY</t>
  </si>
  <si>
    <t>http://www.ogi.edu/csee/</t>
  </si>
  <si>
    <t>Information Systems</t>
  </si>
  <si>
    <t>http://is.njit.edu/degrees/phdis</t>
  </si>
  <si>
    <t>UNIVERSITY OF MEMPHIS</t>
  </si>
  <si>
    <t>http://www.cs.memphis.edu</t>
  </si>
  <si>
    <t>TEMPLE UNIVERSITY</t>
  </si>
  <si>
    <t>http://www.temple.edu/cis</t>
  </si>
  <si>
    <t>SOUTHERN METHODIST UNIVERSITY</t>
  </si>
  <si>
    <t>http://engr.smu.edu/cse/index.html</t>
  </si>
  <si>
    <t>UNIVERSITY OF LOUISIANA AT LAFAYETTE</t>
  </si>
  <si>
    <t>http://www.cacs.louisiana.edu</t>
  </si>
  <si>
    <t>UNIVERSITY OF SOUTHERN MISSISSIPPI</t>
  </si>
  <si>
    <t>Computational Science</t>
  </si>
  <si>
    <t>http://www.usm.edu/computationalsciences</t>
  </si>
  <si>
    <t>R Rankings:         Composite</t>
  </si>
  <si>
    <t>Institution</t>
  </si>
  <si>
    <t xml:space="preserve">Stanford University </t>
  </si>
  <si>
    <t xml:space="preserve">Massachusetts Inst of Technology </t>
  </si>
  <si>
    <t xml:space="preserve">University of California-Berkeley </t>
  </si>
  <si>
    <t xml:space="preserve">Carnegie Mellon University </t>
  </si>
  <si>
    <t xml:space="preserve">Cornell University </t>
  </si>
  <si>
    <t xml:space="preserve">Princeton University </t>
  </si>
  <si>
    <t xml:space="preserve">University of Texas at Austin </t>
  </si>
  <si>
    <t xml:space="preserve">U of Illinois at Urbana-Champaign </t>
  </si>
  <si>
    <t xml:space="preserve">University of Washington </t>
  </si>
  <si>
    <t xml:space="preserve">University of Wisconsin-Madison </t>
  </si>
  <si>
    <t xml:space="preserve">Harvard University </t>
  </si>
  <si>
    <t xml:space="preserve">California Institute Technology </t>
  </si>
  <si>
    <t xml:space="preserve">Brown University </t>
  </si>
  <si>
    <t xml:space="preserve">Univ of California-Los Angeles </t>
  </si>
  <si>
    <t xml:space="preserve">Yale University </t>
  </si>
  <si>
    <t xml:space="preserve">University of Maryland College Park </t>
  </si>
  <si>
    <t xml:space="preserve">New York University </t>
  </si>
  <si>
    <t xml:space="preserve">U of Massachusetts at Amherst </t>
  </si>
  <si>
    <t xml:space="preserve">Rice University </t>
  </si>
  <si>
    <t xml:space="preserve">University of Southern California </t>
  </si>
  <si>
    <t xml:space="preserve">University of Michigan </t>
  </si>
  <si>
    <t xml:space="preserve">Columbia University </t>
  </si>
  <si>
    <t xml:space="preserve">Univ of California-San Diego </t>
  </si>
  <si>
    <t xml:space="preserve">University of Chicago </t>
  </si>
  <si>
    <t xml:space="preserve">University of Pennsylvania b </t>
  </si>
  <si>
    <t xml:space="preserve">Purdue University </t>
  </si>
  <si>
    <t xml:space="preserve">Rutgers State Univ-New Brunswick </t>
  </si>
  <si>
    <t xml:space="preserve">Duke University </t>
  </si>
  <si>
    <t xml:space="preserve">U of North Carolina-Chapel Hill </t>
  </si>
  <si>
    <t xml:space="preserve">University of Rochester </t>
  </si>
  <si>
    <t xml:space="preserve">State U of New York-Stony Brook </t>
  </si>
  <si>
    <t xml:space="preserve">Georgia Institute of Technology </t>
  </si>
  <si>
    <t xml:space="preserve">University of Arizona </t>
  </si>
  <si>
    <t xml:space="preserve">University of California-Irvine </t>
  </si>
  <si>
    <t xml:space="preserve">University of Virginia </t>
  </si>
  <si>
    <t xml:space="preserve">Indiana University </t>
  </si>
  <si>
    <t xml:space="preserve">Johns Hopkins University </t>
  </si>
  <si>
    <t xml:space="preserve">Northwestern University </t>
  </si>
  <si>
    <t xml:space="preserve">Ohio State University </t>
  </si>
  <si>
    <t xml:space="preserve">University of Colorado </t>
  </si>
  <si>
    <t xml:space="preserve">University of Utah </t>
  </si>
  <si>
    <t xml:space="preserve">Oregon Graduate Inst Sci &amp; Tech </t>
  </si>
  <si>
    <t xml:space="preserve">University of Pittsburgh </t>
  </si>
  <si>
    <t xml:space="preserve">Syracuse University </t>
  </si>
  <si>
    <t xml:space="preserve">University of Pennsylvania a </t>
  </si>
  <si>
    <t xml:space="preserve">University of Florida </t>
  </si>
  <si>
    <t xml:space="preserve">University of Minnesota </t>
  </si>
  <si>
    <t xml:space="preserve">Univ of California-Santa Barbara </t>
  </si>
  <si>
    <t xml:space="preserve">Rensselaer Polytechnic Inst </t>
  </si>
  <si>
    <t xml:space="preserve">Univ of California-Santa Cruz </t>
  </si>
  <si>
    <t xml:space="preserve">University of Illinois at Chicago </t>
  </si>
  <si>
    <t xml:space="preserve">Washington University </t>
  </si>
  <si>
    <t xml:space="preserve">Michigan State University </t>
  </si>
  <si>
    <t xml:space="preserve">Pennsylvania State University </t>
  </si>
  <si>
    <t xml:space="preserve">CUNY - Grad Sch &amp; Univ Center </t>
  </si>
  <si>
    <t xml:space="preserve">Dartmouth College </t>
  </si>
  <si>
    <t xml:space="preserve">Boston University </t>
  </si>
  <si>
    <t xml:space="preserve">University of California-Davis </t>
  </si>
  <si>
    <t xml:space="preserve">State Univ of New York-Buffalo </t>
  </si>
  <si>
    <t xml:space="preserve">North Carolina State University </t>
  </si>
  <si>
    <t xml:space="preserve">Arizona State University </t>
  </si>
  <si>
    <t xml:space="preserve">University of Iowa </t>
  </si>
  <si>
    <t xml:space="preserve">Texas A&amp;M University </t>
  </si>
  <si>
    <t xml:space="preserve">University of Oregon </t>
  </si>
  <si>
    <t xml:space="preserve">University of Kentucky </t>
  </si>
  <si>
    <t xml:space="preserve">Virginia Polytech Inst &amp; State U </t>
  </si>
  <si>
    <t xml:space="preserve">Case Western Reserve Univ </t>
  </si>
  <si>
    <t xml:space="preserve">George Washington University </t>
  </si>
  <si>
    <t xml:space="preserve">University of South Florida </t>
  </si>
  <si>
    <t xml:space="preserve">Temple University </t>
  </si>
  <si>
    <t xml:space="preserve">Oregon State University </t>
  </si>
  <si>
    <t xml:space="preserve">Univ of Southwestern Louisiana </t>
  </si>
  <si>
    <t xml:space="preserve">Vanderbilt University </t>
  </si>
  <si>
    <t xml:space="preserve">University of Nebraska-Lincoln </t>
  </si>
  <si>
    <t xml:space="preserve">University of Houston </t>
  </si>
  <si>
    <t xml:space="preserve">University of Texas at Dallas </t>
  </si>
  <si>
    <t xml:space="preserve">Louisiana State U &amp; A&amp;M College </t>
  </si>
  <si>
    <t xml:space="preserve">Iowa State University </t>
  </si>
  <si>
    <t xml:space="preserve">New Mexico State University </t>
  </si>
  <si>
    <t xml:space="preserve">Wayne State University </t>
  </si>
  <si>
    <t xml:space="preserve">Washington State University </t>
  </si>
  <si>
    <t xml:space="preserve">Kansas State University </t>
  </si>
  <si>
    <t xml:space="preserve">University of Central Florida </t>
  </si>
  <si>
    <t xml:space="preserve">Naval Postgraduate School </t>
  </si>
  <si>
    <t xml:space="preserve">University of Texas at Arlington </t>
  </si>
  <si>
    <t xml:space="preserve">University of Kansas </t>
  </si>
  <si>
    <t xml:space="preserve">University of Alabama-Huntsville </t>
  </si>
  <si>
    <t xml:space="preserve">Old Dominion University </t>
  </si>
  <si>
    <t xml:space="preserve">U of Maryland Baltimore County </t>
  </si>
  <si>
    <t xml:space="preserve">Southern Methodist University </t>
  </si>
  <si>
    <t xml:space="preserve">Illinois Institute of Technology </t>
  </si>
  <si>
    <t xml:space="preserve">University of Connecticut </t>
  </si>
  <si>
    <t xml:space="preserve">University of South Carolina </t>
  </si>
  <si>
    <t xml:space="preserve">University of North Texas </t>
  </si>
  <si>
    <t xml:space="preserve">Florida State University </t>
  </si>
  <si>
    <t xml:space="preserve">Lehigh University </t>
  </si>
  <si>
    <t xml:space="preserve">University of Mass-Lowell </t>
  </si>
  <si>
    <t xml:space="preserve">University of Alabama-Birmingham </t>
  </si>
  <si>
    <t xml:space="preserve">Mississippi State University </t>
  </si>
  <si>
    <t xml:space="preserve">Kent State University </t>
  </si>
  <si>
    <t xml:space="preserve">University of Oklahoma </t>
  </si>
  <si>
    <t xml:space="preserve">Tulane University </t>
  </si>
  <si>
    <t xml:space="preserve">Stevens Inst of Technology </t>
  </si>
  <si>
    <t xml:space="preserve">Worcester Polytechnic Inst </t>
  </si>
  <si>
    <t xml:space="preserve">University of Missouri-Rolla </t>
  </si>
  <si>
    <t xml:space="preserve">State Univ of New York-Binghamton </t>
  </si>
  <si>
    <t xml:space="preserve">New Mexico Inst of Mining &amp; Tech </t>
  </si>
  <si>
    <t xml:space="preserve">Oklahoma State University </t>
  </si>
  <si>
    <t xml:space="preserve">Quality Rating (1993) </t>
  </si>
  <si>
    <t>Effectiveness Rating (1993)</t>
  </si>
  <si>
    <t>5-Year Change Rating (1988-93)</t>
  </si>
  <si>
    <t>Total Faculty (Fall 1992)</t>
  </si>
  <si>
    <t>Percentage Faculty who are Full Professors (Fall 1992)</t>
  </si>
  <si>
    <t>Percentage Faculty with Research Support (1986-92)</t>
  </si>
  <si>
    <t>Percentage Faculty who Published (1988-92)</t>
  </si>
  <si>
    <t>Ratio of Publications to Faculty (1988-92)</t>
  </si>
  <si>
    <t>Gini Coefficient for Publications (1988-92)</t>
  </si>
  <si>
    <t>Ratio of Citations to Faculty (1988-92)</t>
  </si>
  <si>
    <t>Gini Coefficient for Citations (1988-92)</t>
  </si>
  <si>
    <t>Total Students (Fall 1992)</t>
  </si>
  <si>
    <t>Percentage of Female Students (Fall 1992)</t>
  </si>
  <si>
    <t>PhDs Produced (1987-92)</t>
  </si>
  <si>
    <t>Percentage of PhDs Awarded to Females (1986-92)</t>
  </si>
  <si>
    <t>Percentage of PhDs Awarded to Minorities (1986-92)</t>
  </si>
  <si>
    <t>Percentage of PhDs Awarded to US Citizens &amp; Residents (1986-92)</t>
  </si>
  <si>
    <t>Percentage of PhDs Supported by Research Assistantships (1986-92)</t>
  </si>
  <si>
    <t>Percentage of PhDs Supported by Teaching Assistantships (1986-92)</t>
  </si>
  <si>
    <t>Median Years to PhD (see pitfall)</t>
  </si>
  <si>
    <t>Rank</t>
  </si>
  <si>
    <t>N/A</t>
  </si>
  <si>
    <t>s Ranking: Composite</t>
  </si>
  <si>
    <t>R Rank</t>
  </si>
  <si>
    <t>S Rank</t>
  </si>
  <si>
    <t>Column2</t>
  </si>
  <si>
    <t>Research Activity Composite</t>
  </si>
  <si>
    <t>S Ranking: Composite</t>
  </si>
  <si>
    <t>Rank 2010</t>
  </si>
  <si>
    <t>Rank 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</si>
</sst>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#,##0.0%;\-#,##0.0%;0%"/>
    <numFmt numFmtId="166" formatCode="#,##0.00;\-#,##0.00;0"/>
    <numFmt numFmtId="167" formatCode="#,##0.0%;\-#,##0.0%;0"/>
    <numFmt numFmtId="177" formatCode="0%"/>
    <numFmt numFmtId="178" formatCode="0"/>
    <numFmt numFmtId="179" formatCode="0.00"/>
    <numFmt numFmtId="180" formatCode="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60"/>
      <name val="Calibri"/>
      <family val="2"/>
      <scheme val="minor"/>
    </font>
    <font>
      <u val="single"/>
      <sz val="11"/>
      <color indexed="5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u val="single"/>
      <sz val="11"/>
      <color indexed="12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60"/>
      <name val="Calibri"/>
      <family val="2"/>
      <scheme val="minor"/>
    </font>
    <font>
      <b/>
      <u val="single"/>
      <sz val="11"/>
      <color indexed="12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2" fillId="0" borderId="0">
      <alignment/>
      <protection/>
    </xf>
  </cellStyleXfs>
  <cellXfs count="159">
    <xf numFmtId="0" fontId="0" fillId="0" borderId="0" xfId="0"/>
    <xf numFmtId="0" fontId="0" fillId="0" borderId="0" xfId="0" applyFill="1"/>
    <xf numFmtId="0" fontId="0" fillId="2" borderId="0" xfId="0" applyFill="1"/>
    <xf numFmtId="0" fontId="7" fillId="3" borderId="1" xfId="21" applyFont="1" applyFill="1" applyBorder="1" applyAlignment="1">
      <alignment horizontal="center" wrapText="1"/>
      <protection/>
    </xf>
    <xf numFmtId="0" fontId="7" fillId="3" borderId="2" xfId="21" applyFont="1" applyFill="1" applyBorder="1" applyAlignment="1">
      <alignment horizontal="center" wrapText="1"/>
      <protection/>
    </xf>
    <xf numFmtId="0" fontId="7" fillId="3" borderId="3" xfId="21" applyFont="1" applyFill="1" applyBorder="1" applyAlignment="1">
      <alignment horizontal="center" wrapText="1"/>
      <protection/>
    </xf>
    <xf numFmtId="1" fontId="7" fillId="4" borderId="3" xfId="0" applyNumberFormat="1" applyFont="1" applyFill="1" applyBorder="1" applyAlignment="1">
      <alignment horizontal="center" wrapText="1"/>
    </xf>
    <xf numFmtId="0" fontId="7" fillId="5" borderId="2" xfId="21" applyFont="1" applyFill="1" applyBorder="1" applyAlignment="1" applyProtection="1">
      <alignment horizontal="center" wrapText="1"/>
      <protection/>
    </xf>
    <xf numFmtId="0" fontId="7" fillId="6" borderId="2" xfId="21" applyFont="1" applyFill="1" applyBorder="1" applyAlignment="1" applyProtection="1">
      <alignment horizontal="center" wrapText="1"/>
      <protection/>
    </xf>
    <xf numFmtId="0" fontId="7" fillId="7" borderId="2" xfId="21" applyFont="1" applyFill="1" applyBorder="1" applyAlignment="1">
      <alignment horizontal="center" wrapText="1"/>
      <protection/>
    </xf>
    <xf numFmtId="0" fontId="7" fillId="8" borderId="2" xfId="21" applyFont="1" applyFill="1" applyBorder="1" applyAlignment="1">
      <alignment horizontal="center" wrapText="1"/>
      <protection/>
    </xf>
    <xf numFmtId="0" fontId="7" fillId="9" borderId="2" xfId="21" applyFont="1" applyFill="1" applyBorder="1" applyAlignment="1">
      <alignment horizontal="center" wrapText="1"/>
      <protection/>
    </xf>
    <xf numFmtId="2" fontId="7" fillId="7" borderId="2" xfId="21" applyNumberFormat="1" applyFont="1" applyFill="1" applyBorder="1" applyAlignment="1">
      <alignment horizontal="center" wrapText="1"/>
      <protection/>
    </xf>
    <xf numFmtId="164" fontId="7" fillId="7" borderId="2" xfId="15" applyNumberFormat="1" applyFont="1" applyFill="1" applyBorder="1" applyAlignment="1">
      <alignment horizontal="center" wrapText="1"/>
    </xf>
    <xf numFmtId="164" fontId="7" fillId="8" borderId="4" xfId="15" applyNumberFormat="1" applyFont="1" applyFill="1" applyBorder="1" applyAlignment="1">
      <alignment horizontal="center" wrapText="1"/>
    </xf>
    <xf numFmtId="164" fontId="7" fillId="8" borderId="5" xfId="15" applyNumberFormat="1" applyFont="1" applyFill="1" applyBorder="1" applyAlignment="1">
      <alignment horizontal="center" wrapText="1"/>
    </xf>
    <xf numFmtId="2" fontId="7" fillId="8" borderId="5" xfId="21" applyNumberFormat="1" applyFont="1" applyFill="1" applyBorder="1" applyAlignment="1" quotePrefix="1">
      <alignment horizontal="center" wrapText="1"/>
      <protection/>
    </xf>
    <xf numFmtId="164" fontId="7" fillId="8" borderId="0" xfId="15" applyNumberFormat="1" applyFont="1" applyFill="1" applyBorder="1" applyAlignment="1">
      <alignment horizontal="center" wrapText="1"/>
    </xf>
    <xf numFmtId="1" fontId="7" fillId="8" borderId="5" xfId="0" applyNumberFormat="1" applyFont="1" applyFill="1" applyBorder="1" applyAlignment="1">
      <alignment horizontal="center" wrapText="1"/>
    </xf>
    <xf numFmtId="164" fontId="7" fillId="9" borderId="6" xfId="15" applyNumberFormat="1" applyFont="1" applyFill="1" applyBorder="1" applyAlignment="1">
      <alignment horizontal="center" wrapText="1"/>
    </xf>
    <xf numFmtId="164" fontId="7" fillId="9" borderId="2" xfId="15" applyNumberFormat="1" applyFont="1" applyFill="1" applyBorder="1" applyAlignment="1">
      <alignment horizontal="center" wrapText="1"/>
    </xf>
    <xf numFmtId="2" fontId="7" fillId="10" borderId="6" xfId="0" applyNumberFormat="1" applyFont="1" applyFill="1" applyBorder="1" applyAlignment="1">
      <alignment horizontal="center" wrapText="1"/>
    </xf>
    <xf numFmtId="164" fontId="7" fillId="10" borderId="2" xfId="15" applyNumberFormat="1" applyFont="1" applyFill="1" applyBorder="1" applyAlignment="1">
      <alignment horizontal="center" wrapText="1"/>
    </xf>
    <xf numFmtId="1" fontId="7" fillId="10" borderId="2" xfId="0" applyNumberFormat="1" applyFont="1" applyFill="1" applyBorder="1" applyAlignment="1">
      <alignment horizontal="center" wrapText="1"/>
    </xf>
    <xf numFmtId="1" fontId="7" fillId="10" borderId="2" xfId="21" applyNumberFormat="1" applyFont="1" applyFill="1" applyBorder="1" applyAlignment="1" applyProtection="1">
      <alignment horizontal="center" wrapText="1"/>
      <protection/>
    </xf>
    <xf numFmtId="1" fontId="7" fillId="10" borderId="2" xfId="21" applyNumberFormat="1" applyFont="1" applyFill="1" applyBorder="1" applyAlignment="1">
      <alignment horizontal="center" wrapText="1"/>
      <protection/>
    </xf>
    <xf numFmtId="1" fontId="7" fillId="11" borderId="2" xfId="21" applyNumberFormat="1" applyFont="1" applyFill="1" applyBorder="1" applyAlignment="1" applyProtection="1">
      <alignment horizontal="center" wrapText="1"/>
      <protection/>
    </xf>
    <xf numFmtId="2" fontId="7" fillId="11" borderId="2" xfId="21" applyNumberFormat="1" applyFont="1" applyFill="1" applyBorder="1" applyAlignment="1" applyProtection="1">
      <alignment horizontal="center" wrapText="1"/>
      <protection/>
    </xf>
    <xf numFmtId="164" fontId="7" fillId="11" borderId="6" xfId="15" applyNumberFormat="1" applyFont="1" applyFill="1" applyBorder="1" applyAlignment="1">
      <alignment horizontal="center" wrapText="1"/>
    </xf>
    <xf numFmtId="164" fontId="7" fillId="11" borderId="2" xfId="15" applyNumberFormat="1" applyFont="1" applyFill="1" applyBorder="1" applyAlignment="1">
      <alignment horizontal="center" wrapText="1"/>
    </xf>
    <xf numFmtId="1" fontId="7" fillId="11" borderId="2" xfId="0" applyNumberFormat="1" applyFont="1" applyFill="1" applyBorder="1" applyAlignment="1">
      <alignment horizontal="center" wrapText="1"/>
    </xf>
    <xf numFmtId="1" fontId="7" fillId="11" borderId="6" xfId="0" applyNumberFormat="1" applyFont="1" applyFill="1" applyBorder="1" applyAlignment="1">
      <alignment horizontal="center" wrapText="1"/>
    </xf>
    <xf numFmtId="2" fontId="7" fillId="11" borderId="2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0" fillId="0" borderId="0" xfId="2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2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5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13" fillId="0" borderId="0" xfId="20" applyFont="1" applyFill="1" applyBorder="1" applyAlignment="1" applyProtection="1">
      <alignment horizontal="left"/>
      <protection/>
    </xf>
    <xf numFmtId="165" fontId="14" fillId="0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20" applyFont="1" applyFill="1" applyAlignment="1" applyProtection="1">
      <alignment horizontal="left"/>
      <protection/>
    </xf>
    <xf numFmtId="0" fontId="15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2" fontId="15" fillId="2" borderId="7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165" fontId="18" fillId="2" borderId="0" xfId="0" applyNumberFormat="1" applyFont="1" applyFill="1" applyBorder="1" applyAlignment="1">
      <alignment horizontal="center"/>
    </xf>
    <xf numFmtId="166" fontId="18" fillId="2" borderId="0" xfId="0" applyNumberFormat="1" applyFont="1" applyFill="1" applyBorder="1" applyAlignment="1">
      <alignment horizontal="center"/>
    </xf>
    <xf numFmtId="1" fontId="15" fillId="2" borderId="4" xfId="0" applyNumberFormat="1" applyFont="1" applyFill="1" applyBorder="1" applyAlignment="1">
      <alignment horizontal="center"/>
    </xf>
    <xf numFmtId="1" fontId="15" fillId="2" borderId="5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12" borderId="6" xfId="0" applyFont="1" applyFill="1" applyBorder="1" applyAlignment="1" applyProtection="1">
      <alignment horizontal="center" wrapText="1"/>
      <protection/>
    </xf>
    <xf numFmtId="0" fontId="7" fillId="12" borderId="2" xfId="0" applyFont="1" applyFill="1" applyBorder="1" applyAlignment="1" applyProtection="1">
      <alignment horizontal="center" wrapText="1"/>
      <protection/>
    </xf>
    <xf numFmtId="0" fontId="0" fillId="0" borderId="0" xfId="0" applyFont="1"/>
    <xf numFmtId="0" fontId="19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0" fillId="0" borderId="0" xfId="0" applyFont="1" applyFill="1"/>
    <xf numFmtId="0" fontId="19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9" fontId="0" fillId="0" borderId="0" xfId="0" applyNumberFormat="1"/>
    <xf numFmtId="11" fontId="0" fillId="0" borderId="0" xfId="0" applyNumberFormat="1"/>
    <xf numFmtId="9" fontId="0" fillId="2" borderId="0" xfId="0" applyNumberFormat="1" applyFill="1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12" borderId="3" xfId="0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2" borderId="0" xfId="0" applyFont="1" applyFill="1"/>
    <xf numFmtId="0" fontId="19" fillId="13" borderId="0" xfId="0" applyFont="1" applyFill="1" applyAlignment="1">
      <alignment horizontal="left"/>
    </xf>
    <xf numFmtId="0" fontId="15" fillId="13" borderId="0" xfId="0" applyFont="1" applyFill="1" applyBorder="1" applyAlignment="1">
      <alignment horizontal="left"/>
    </xf>
    <xf numFmtId="0" fontId="9" fillId="13" borderId="0" xfId="0" applyFont="1" applyFill="1" applyBorder="1" applyAlignment="1">
      <alignment horizontal="left"/>
    </xf>
    <xf numFmtId="0" fontId="10" fillId="13" borderId="0" xfId="20" applyFont="1" applyFill="1" applyBorder="1" applyAlignment="1" applyProtection="1">
      <alignment horizontal="left"/>
      <protection/>
    </xf>
    <xf numFmtId="0" fontId="8" fillId="13" borderId="0" xfId="0" applyFont="1" applyFill="1" applyBorder="1" applyAlignment="1">
      <alignment horizontal="center"/>
    </xf>
    <xf numFmtId="1" fontId="8" fillId="13" borderId="0" xfId="0" applyNumberFormat="1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 vertical="top" wrapText="1"/>
    </xf>
    <xf numFmtId="0" fontId="8" fillId="13" borderId="0" xfId="0" applyFont="1" applyFill="1" applyBorder="1" applyAlignment="1">
      <alignment horizontal="center" vertical="top" wrapText="1"/>
    </xf>
    <xf numFmtId="0" fontId="9" fillId="13" borderId="0" xfId="0" applyFont="1" applyFill="1" applyBorder="1" applyAlignment="1">
      <alignment horizontal="center" vertical="top" wrapText="1"/>
    </xf>
    <xf numFmtId="0" fontId="9" fillId="13" borderId="7" xfId="0" applyFont="1" applyFill="1" applyBorder="1" applyAlignment="1">
      <alignment horizontal="center" vertical="top" wrapText="1"/>
    </xf>
    <xf numFmtId="0" fontId="9" fillId="13" borderId="4" xfId="0" applyFont="1" applyFill="1" applyBorder="1" applyAlignment="1">
      <alignment horizontal="center" vertical="top" wrapText="1"/>
    </xf>
    <xf numFmtId="2" fontId="8" fillId="13" borderId="7" xfId="0" applyNumberFormat="1" applyFont="1" applyFill="1" applyBorder="1" applyAlignment="1">
      <alignment horizontal="center"/>
    </xf>
    <xf numFmtId="2" fontId="8" fillId="13" borderId="0" xfId="0" applyNumberFormat="1" applyFont="1" applyFill="1" applyBorder="1" applyAlignment="1">
      <alignment horizontal="center"/>
    </xf>
    <xf numFmtId="165" fontId="11" fillId="13" borderId="0" xfId="0" applyNumberFormat="1" applyFont="1" applyFill="1" applyBorder="1" applyAlignment="1">
      <alignment horizontal="center"/>
    </xf>
    <xf numFmtId="166" fontId="11" fillId="13" borderId="0" xfId="0" applyNumberFormat="1" applyFont="1" applyFill="1" applyBorder="1" applyAlignment="1">
      <alignment horizontal="center"/>
    </xf>
    <xf numFmtId="1" fontId="8" fillId="13" borderId="4" xfId="0" applyNumberFormat="1" applyFont="1" applyFill="1" applyBorder="1" applyAlignment="1">
      <alignment horizontal="center"/>
    </xf>
    <xf numFmtId="167" fontId="11" fillId="13" borderId="0" xfId="0" applyNumberFormat="1" applyFont="1" applyFill="1" applyBorder="1" applyAlignment="1">
      <alignment horizontal="center"/>
    </xf>
    <xf numFmtId="1" fontId="8" fillId="13" borderId="5" xfId="0" applyNumberFormat="1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0" fillId="13" borderId="0" xfId="0" applyFont="1" applyFill="1"/>
    <xf numFmtId="0" fontId="21" fillId="0" borderId="0" xfId="0" applyFont="1"/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top" wrapText="1"/>
    </xf>
    <xf numFmtId="0" fontId="23" fillId="2" borderId="7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top" wrapText="1"/>
    </xf>
    <xf numFmtId="0" fontId="24" fillId="13" borderId="0" xfId="0" applyFont="1" applyFill="1" applyBorder="1" applyAlignment="1">
      <alignment horizontal="center" vertical="top" wrapText="1"/>
    </xf>
    <xf numFmtId="0" fontId="24" fillId="13" borderId="7" xfId="0" applyFont="1" applyFill="1" applyBorder="1" applyAlignment="1">
      <alignment horizontal="center" vertical="top" wrapText="1"/>
    </xf>
    <xf numFmtId="0" fontId="24" fillId="13" borderId="4" xfId="0" applyFont="1" applyFill="1" applyBorder="1" applyAlignment="1">
      <alignment horizontal="center" vertical="top" wrapText="1"/>
    </xf>
    <xf numFmtId="0" fontId="20" fillId="5" borderId="2" xfId="21" applyFont="1" applyFill="1" applyBorder="1" applyAlignment="1" applyProtection="1">
      <alignment horizontal="center" wrapText="1"/>
      <protection/>
    </xf>
    <xf numFmtId="0" fontId="20" fillId="6" borderId="2" xfId="21" applyFont="1" applyFill="1" applyBorder="1" applyAlignment="1" applyProtection="1">
      <alignment horizontal="center" wrapText="1"/>
      <protection/>
    </xf>
    <xf numFmtId="0" fontId="25" fillId="5" borderId="2" xfId="21" applyFont="1" applyFill="1" applyBorder="1" applyAlignment="1" applyProtection="1">
      <alignment horizontal="center" wrapText="1"/>
      <protection/>
    </xf>
    <xf numFmtId="0" fontId="26" fillId="0" borderId="7" xfId="0" applyFont="1" applyFill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25" fillId="2" borderId="7" xfId="0" applyFont="1" applyFill="1" applyBorder="1" applyAlignment="1">
      <alignment horizontal="center" vertical="top" wrapText="1"/>
    </xf>
    <xf numFmtId="0" fontId="26" fillId="13" borderId="7" xfId="0" applyFont="1" applyFill="1" applyBorder="1" applyAlignment="1">
      <alignment horizontal="center" vertical="top" wrapText="1"/>
    </xf>
    <xf numFmtId="0" fontId="20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dxfs count="183"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auto="1"/>
      </font>
      <fill>
        <patternFill patternType="none"/>
      </fill>
      <alignment horizontal="center" vertical="top" textRotation="0" wrapText="1" shrinkToFit="1" readingOrder="0"/>
      <border>
        <left style="thin"/>
        <right/>
        <top/>
        <bottom/>
      </border>
    </dxf>
    <dxf>
      <font>
        <b/>
        <i val="0"/>
        <u val="none"/>
        <strike val="0"/>
        <sz val="14"/>
        <name val="Calibri"/>
        <color theme="1"/>
        <condense val="0"/>
        <extend val="0"/>
      </font>
    </dxf>
    <dxf>
      <font>
        <i val="0"/>
        <u val="none"/>
        <strike val="0"/>
        <sz val="14"/>
        <name val="Calibri"/>
        <color theme="1"/>
      </font>
      <alignment horizontal="center" vertical="bottom" textRotation="0" wrapText="1" shrinkToFit="1" readingOrder="0"/>
    </dxf>
    <dxf>
      <font>
        <b/>
        <i val="0"/>
        <u val="none"/>
        <strike val="0"/>
        <sz val="14"/>
        <name val="Calibri"/>
        <color theme="1"/>
        <condense val="0"/>
        <extend val="0"/>
      </font>
      <alignment horizontal="center" vertical="bottom" textRotation="0" wrapText="1" shrinkToFit="1" readingOrder="0"/>
    </dxf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theme="1"/>
      </font>
    </dxf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auto="1"/>
      </font>
      <fill>
        <patternFill patternType="none"/>
      </fill>
      <alignment horizontal="center" vertical="top" textRotation="0" wrapText="1" shrinkToFit="1" readingOrder="0"/>
      <border>
        <left style="thin"/>
        <right/>
        <top/>
        <bottom/>
      </border>
    </dxf>
    <dxf>
      <font>
        <b/>
        <i val="0"/>
        <u val="none"/>
        <strike val="0"/>
        <sz val="14"/>
        <name val="Calibri"/>
        <color theme="1"/>
        <condense val="0"/>
        <extend val="0"/>
      </font>
    </dxf>
    <dxf>
      <font>
        <i val="0"/>
        <u val="none"/>
        <strike val="0"/>
        <sz val="14"/>
        <name val="Calibri"/>
        <color theme="1"/>
      </font>
      <alignment horizontal="center" vertical="bottom" textRotation="0" wrapText="1" shrinkToFit="1" readingOrder="0"/>
    </dxf>
    <dxf>
      <font>
        <b/>
        <i val="0"/>
        <u val="none"/>
        <strike val="0"/>
        <sz val="14"/>
        <name val="Calibri"/>
        <color theme="1"/>
        <condense val="0"/>
        <extend val="0"/>
      </font>
      <alignment horizontal="center" vertical="bottom" textRotation="0" wrapText="1" shrinkToFit="1" readingOrder="0"/>
    </dxf>
    <dxf>
      <font>
        <i val="0"/>
        <u val="none"/>
        <strike val="0"/>
        <sz val="14"/>
        <name val="Calibri"/>
        <color rgb="FF000000"/>
      </font>
    </dxf>
    <dxf>
      <font>
        <i val="0"/>
        <u val="none"/>
        <strike val="0"/>
        <sz val="14"/>
        <name val="Calibri"/>
        <color theme="1"/>
      </font>
    </dxf>
    <dxf>
      <font>
        <b/>
        <i val="0"/>
        <u val="none"/>
        <strike val="0"/>
        <sz val="14"/>
        <name val="Calibri"/>
        <color theme="1"/>
        <condense val="0"/>
        <extend val="0"/>
      </font>
    </dxf>
    <dxf>
      <font>
        <i val="0"/>
        <u val="none"/>
        <strike val="0"/>
        <sz val="14"/>
        <name val="Calibri"/>
        <color theme="1"/>
      </font>
      <alignment horizontal="center" vertical="bottom" textRotation="0" wrapText="1" shrinkToFit="1" readingOrder="0"/>
    </dxf>
    <dxf>
      <font>
        <b/>
        <i val="0"/>
        <u val="none"/>
        <strike val="0"/>
        <sz val="14"/>
        <name val="Calibri"/>
        <color theme="1"/>
        <condense val="0"/>
        <extend val="0"/>
      </font>
      <alignment horizontal="center" vertical="bottom" textRotation="0" wrapText="1" shrinkToFit="1" readingOrder="0"/>
    </dxf>
    <dxf>
      <font>
        <i val="0"/>
        <u val="none"/>
        <strike val="0"/>
        <sz val="14"/>
        <name val="Calibri"/>
        <color theme="1"/>
      </font>
    </dxf>
    <dxf>
      <font>
        <i val="0"/>
        <u val="none"/>
        <strike val="0"/>
        <sz val="14"/>
        <name val="Calibri"/>
        <color theme="1"/>
      </font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font>
        <b/>
      </font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6" formatCode="#,##0.00;\-#,##0.00;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9" formatCode="0.0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alignment horizontal="center" vertical="bottom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fill>
        <patternFill patternType="none"/>
      </fill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7" formatCode="#,##0.0%;\-#,##0.0%;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6" formatCode="#,##0.00;\-#,##0.00;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6" formatCode="#,##0.00;\-#,##0.00;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6" formatCode="#,##0.00;\-#,##0.00;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9" formatCode="0.0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9" formatCode="0.00"/>
      <fill>
        <patternFill patternType="none"/>
      </fill>
      <alignment horizontal="center" vertical="bottom" textRotation="0" wrapText="1" shrinkToFit="1" readingOrder="0"/>
      <border>
        <left style="thin"/>
        <right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  <border>
        <left style="thin"/>
        <right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numFmt numFmtId="180" formatCode="General"/>
      <alignment horizontal="center" vertical="top" textRotation="0" wrapText="1" shrinkToFit="1" readingOrder="0"/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  <border>
        <left style="thin"/>
        <right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alignment horizontal="center" vertical="top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alignment horizontal="center" vertical="top" textRotation="0" wrapText="1" shrinkToFit="1" readingOrder="0"/>
      <border>
        <left style="thin"/>
        <right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single"/>
        <strike val="0"/>
        <sz val="11"/>
        <name val="Calibri"/>
        <color indexed="59"/>
        <condense val="0"/>
        <extend val="0"/>
      </font>
      <alignment horizontal="left" vertical="bottom" textRotation="0" wrapText="1" shrinkToFit="1" readingOrder="0"/>
      <protection hidden="1" locked="0"/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9"/>
        <name val="Calibri"/>
        <color auto="1"/>
        <condense val="0"/>
        <extend val="0"/>
      </font>
      <alignment horizontal="left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indexed="33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  <protection hidden="1" locked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6" formatCode="#,##0.00;\-#,##0.00;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9" formatCode="0.0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alignment horizontal="center" vertical="bottom" textRotation="0" wrapText="1" shrinkToFit="1" readingOrder="0"/>
      <border>
        <left style="thin"/>
        <right style="thin"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fill>
        <patternFill patternType="none"/>
      </fill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7" formatCode="#,##0.0%;\-#,##0.0%;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6" formatCode="#,##0.00;\-#,##0.00;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6" formatCode="#,##0.00;\-#,##0.00;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6" formatCode="#,##0.00;\-#,##0.00;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numFmt numFmtId="165" formatCode="#,##0.0%;\-#,##0.0%;0%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9" formatCode="0.0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9" formatCode="0.00"/>
      <fill>
        <patternFill patternType="none"/>
      </fill>
      <alignment horizontal="center" vertical="bottom" textRotation="0" wrapText="1" shrinkToFit="1" readingOrder="0"/>
      <border>
        <left style="thin"/>
        <right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  <border>
        <left style="thin"/>
        <right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numFmt numFmtId="180" formatCode="General"/>
      <alignment horizontal="center" vertical="top" textRotation="0" wrapText="1" shrinkToFit="1" readingOrder="0"/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  <border>
        <left style="thin"/>
        <right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center" vertical="top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alignment horizontal="center" vertical="top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alignment horizontal="center" vertical="top" textRotation="0" wrapText="1" shrinkToFit="1" readingOrder="0"/>
      <border>
        <left style="thin"/>
        <right/>
        <top/>
        <bottom/>
        <vertical/>
        <horizontal/>
      </border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single"/>
        <strike val="0"/>
        <sz val="11"/>
        <name val="Calibri"/>
        <color indexed="59"/>
        <condense val="0"/>
        <extend val="0"/>
      </font>
      <alignment horizontal="left" vertical="bottom" textRotation="0" wrapText="1" shrinkToFit="1" readingOrder="0"/>
      <protection hidden="1" locked="0"/>
    </dxf>
    <dxf>
      <font>
        <b val="0"/>
        <i val="0"/>
        <u val="none"/>
        <strike val="0"/>
        <sz val="9"/>
        <name val="Calibri"/>
        <color indexed="6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9"/>
        <name val="Calibri"/>
        <color auto="1"/>
        <condense val="0"/>
        <extend val="0"/>
      </font>
      <alignment horizontal="left" vertical="bottom" textRotation="0" wrapText="1" shrinkToFit="1" readingOrder="0"/>
    </dxf>
    <dxf>
      <border>
        <right style="thin"/>
      </border>
    </dxf>
    <dxf>
      <font>
        <b val="0"/>
        <i val="0"/>
        <u val="none"/>
        <strike val="0"/>
        <sz val="9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indexed="33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tables/table1.xml><?xml version="1.0" encoding="utf-8"?>
<table xmlns="http://schemas.openxmlformats.org/spreadsheetml/2006/main" id="3" name="Table3" displayName="Table3" ref="B1:BT127" totalsRowShown="0" headerRowDxfId="182" dataDxfId="181" tableBorderDxfId="180">
  <autoFilter ref="B1:BT127"/>
  <sortState ref="B2:BT127">
    <sortCondition sortBy="value" ref="B2:B127"/>
  </sortState>
  <tableColumns count="71">
    <tableColumn id="1" name="Institution Name " dataDxfId="179"/>
    <tableColumn id="2" name="Program Name " dataDxfId="178"/>
    <tableColumn id="3" name="Program Website " dataDxfId="177"/>
    <tableColumn id="4" name="Control" dataDxfId="176"/>
    <tableColumn id="5" name="Regional Code 1=NE 2=MW 3=SA 4=SC 5=W" dataDxfId="175"/>
    <tableColumn id="6" name="Program Size Quartile" dataDxfId="174"/>
    <tableColumn id="7" name="R Rankings:            5th_x000A_Percentile" dataDxfId="173"/>
    <tableColumn id="8" name=" R Rankings:         95th_x000A_Percentile" dataDxfId="172"/>
    <tableColumn id="9" name="R Rankings:         Composite" dataDxfId="171">
      <calculatedColumnFormula>FLOOR(AVERAGE(H2:I2),1)</calculatedColumnFormula>
    </tableColumn>
    <tableColumn id="68" name="R Rank" dataDxfId="170"/>
    <tableColumn id="10" name="S Rankings:          5th_x000A_Percentile" dataDxfId="169"/>
    <tableColumn id="11" name="S Rankings:        95th_x000A_Percentile" dataDxfId="168"/>
    <tableColumn id="67" name="s Ranking: Composite" dataDxfId="167">
      <calculatedColumnFormula>FLOOR(AVERAGE(L2:M2),1)</calculatedColumnFormula>
    </tableColumn>
    <tableColumn id="69" name="S Rank" dataDxfId="166"/>
    <tableColumn id="12" name="Research Activity: _x000A_5th_x000A_Percentile" dataDxfId="165"/>
    <tableColumn id="13" name="Research Activity: _x000A_95th_x000A_Percentile" dataDxfId="164"/>
    <tableColumn id="70" name="Research Activity Composite" dataDxfId="163">
      <calculatedColumnFormula>FLOOR(AVERAGE(P2:Q2),1)</calculatedColumnFormula>
    </tableColumn>
    <tableColumn id="71" name="Column2" dataDxfId="162"/>
    <tableColumn id="14" name="Student Support_x000A_&amp; Outcomes:            5th_x000A_Percentile" dataDxfId="161"/>
    <tableColumn id="15" name="Student Support_x000A_&amp; Outcomes:            95th_x000A_Percentile" dataDxfId="160"/>
    <tableColumn id="16" name="Diversity:              5th_x000A_Percentile" dataDxfId="159"/>
    <tableColumn id="17" name="Diversity:             95th_x000A_Percentile" dataDxfId="158"/>
    <tableColumn id="18" name="Average Number of Publications (2000-2006) per Allocated Faculty, 2006" dataDxfId="157"/>
    <tableColumn id="19" name="Average Citations per Publication" dataDxfId="156"/>
    <tableColumn id="20" name=" Percent of Faculty with Grants,_x000A_2006" dataDxfId="155"/>
    <tableColumn id="21" name=" Awards per Allocated Faculty Member, 2006" dataDxfId="154"/>
    <tableColumn id="22" name="Percent of First Year Students with Full Financial Support,_x000A_Fall 2005" dataDxfId="153"/>
    <tableColumn id="23" name="Avg. Completion Percentage: _x000A_8 Years or Less for Humanities; 6 Years or Less for Other Fields" dataDxfId="152"/>
    <tableColumn id="24" name="Median Time to Degree (Full- and Part-Time Graduates),_x000A_2006" dataDxfId="151"/>
    <tableColumn id="25" name="Percent with Academic Plans" dataDxfId="150"/>
    <tableColumn id="26" name="Collects Data About Post-Graduation Employment _x000A_(1=Yes; -1=No)" dataDxfId="149"/>
    <tableColumn id="27" name="Non-Asian Minority Faculty as a Percent of Total Core and New Domestic Faculty, 2006" dataDxfId="148"/>
    <tableColumn id="28" name="Female Faculty as a Percent of Total Core and New Faculty, 2006" dataDxfId="147"/>
    <tableColumn id="29" name="Non-Asian Minority Students as a Percent of Total Domestic Students, Fall 2005" dataDxfId="146"/>
    <tableColumn id="30" name=" Female Students as a Percent of Total Students, _x000A_Fall 2005" dataDxfId="145"/>
    <tableColumn id="31" name=" International Students as a Percent of Total Students,_x000A_Fall 2005" dataDxfId="144"/>
    <tableColumn id="32" name="Average Number of  Ph.D.s Graduated, 2002-2006" dataDxfId="143"/>
    <tableColumn id="33" name="Percent of Interdisciplinary Faculty, 2006" dataDxfId="142"/>
    <tableColumn id="34" name="Average GRE Scores,_x000A_2004-2006" dataDxfId="141"/>
    <tableColumn id="35" name="Percent of_x000A_First-Year Students with External Fellowships, _x000A_2005" dataDxfId="140"/>
    <tableColumn id="36" name="Is Student Work Space Provided? (1=Yes; -1=No)" dataDxfId="139"/>
    <tableColumn id="37" name="Is Health Insurance Provided? _x000A_(1=Yes; -1=No) " dataDxfId="138"/>
    <tableColumn id="38" name="Number of Student Activities_x000A_(Max=18) " dataDxfId="137"/>
    <tableColumn id="39" name="Total Faculty, 2006 " dataDxfId="136"/>
    <tableColumn id="40" name="Number of Allocated Faculty, 2006" dataDxfId="135"/>
    <tableColumn id="41" name="Assistant Professors as a Percent of Total Faculty, 2006" dataDxfId="134"/>
    <tableColumn id="42" name="Tenured Faculty as a Percent of Total Faculty, 2006" dataDxfId="133"/>
    <tableColumn id="43" name="Number of Core and New Faculty, 2006" dataDxfId="132"/>
    <tableColumn id="44" name=" Number of Students Enrolled, _x000A_Fall 2005" dataDxfId="131"/>
    <tableColumn id="45" name="Average Annual First Year Enrollment, _x000A_2002-2006" dataDxfId="130"/>
    <tableColumn id="46" name="Percent of Students with Research Assistantships, Fall 2005" dataDxfId="129"/>
    <tableColumn id="47" name="Percent of Students with Teaching Assistantships, Fall 2005" dataDxfId="128"/>
    <tableColumn id="48" name="Orientation for New Graduate Students" dataDxfId="127"/>
    <tableColumn id="49" name="International Student Orientation" dataDxfId="126"/>
    <tableColumn id="50" name="Language Screening / Support Prior to Teaching" dataDxfId="125"/>
    <tableColumn id="51" name="Instruction in Writing" dataDxfId="124"/>
    <tableColumn id="52" name="Instruction in Statistics" dataDxfId="123"/>
    <tableColumn id="53" name="Prizes / Awards for Teaching or Research" dataDxfId="122"/>
    <tableColumn id="54" name="Assistance / Training in Proposal Writing" dataDxfId="121"/>
    <tableColumn id="55" name="On-campus Graduate Research Conferences" dataDxfId="120"/>
    <tableColumn id="56" name="Formal Training in Academic Integrity " dataDxfId="119"/>
    <tableColumn id="57" name="Active Graduate Student Association" dataDxfId="118"/>
    <tableColumn id="58" name="Staff Assigned to the Graduate Student Association" dataDxfId="117"/>
    <tableColumn id="59" name="Financial Support for the Graduate Student Association" dataDxfId="116"/>
    <tableColumn id="60" name="Posted Academic Grievance Procedure " dataDxfId="115"/>
    <tableColumn id="61" name="Dispute Resolution Procedure" dataDxfId="114"/>
    <tableColumn id="62" name="Regular Graduate Programs Directors / Coordinators Meetings" dataDxfId="113"/>
    <tableColumn id="63" name="Annual Review of All Enrolled Doctoral Students" dataDxfId="112"/>
    <tableColumn id="64" name="Organized Training to Help Students Improve Teaching Skills " dataDxfId="111"/>
    <tableColumn id="65" name="Travel Support to Attend Professional Meetings" dataDxfId="110"/>
    <tableColumn id="66" name="Count of Student Activities" dataDxfId="10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:BN127" totalsRowShown="0" headerRowDxfId="108" dataDxfId="107">
  <autoFilter ref="B1:BN127"/>
  <tableColumns count="65">
    <tableColumn id="1" name="Institution Name " dataDxfId="106"/>
    <tableColumn id="2" name="Program Name " dataDxfId="105"/>
    <tableColumn id="3" name="Program Website " dataDxfId="104"/>
    <tableColumn id="4" name="Control" dataDxfId="103"/>
    <tableColumn id="5" name="Regional Code 1=NE 2=MW 3=SA 4=SC 5=W" dataDxfId="102"/>
    <tableColumn id="6" name="Program Size Quartile" dataDxfId="101"/>
    <tableColumn id="7" name="R Rankings:            5th_x000A_Percentile" dataDxfId="100"/>
    <tableColumn id="8" name=" R Rankings:         95th_x000A_Percentile" dataDxfId="99"/>
    <tableColumn id="9" name="S Rankings:          5th_x000A_Percentile" dataDxfId="98"/>
    <tableColumn id="10" name="S Rankings:        95th_x000A_Percentile" dataDxfId="97"/>
    <tableColumn id="11" name="R Rankings:         Composite" dataDxfId="96">
      <calculatedColumnFormula>FLOOR(AVERAGE(H2:I2),1)</calculatedColumnFormula>
    </tableColumn>
    <tableColumn id="12" name="Research Activity: _x000A_5th_x000A_Percentile" dataDxfId="95"/>
    <tableColumn id="13" name="Research Activity: _x000A_95th_x000A_Percentile" dataDxfId="94"/>
    <tableColumn id="14" name="Student Support_x000A_&amp; Outcomes:            5th_x000A_Percentile" dataDxfId="93"/>
    <tableColumn id="15" name="Student Support_x000A_&amp; Outcomes:            95th_x000A_Percentile" dataDxfId="92"/>
    <tableColumn id="16" name="Diversity:              5th_x000A_Percentile" dataDxfId="91"/>
    <tableColumn id="17" name="Diversity:             95th_x000A_Percentile" dataDxfId="90"/>
    <tableColumn id="18" name="Average Number of Publications (2000-2006) per Allocated Faculty, 2006" dataDxfId="89"/>
    <tableColumn id="19" name="Average Citations per Publication" dataDxfId="88"/>
    <tableColumn id="20" name=" Percent of Faculty with Grants,_x000A_2006" dataDxfId="87"/>
    <tableColumn id="21" name=" Awards per Allocated Faculty Member, 2006" dataDxfId="86"/>
    <tableColumn id="22" name="Percent of First Year Students with Full Financial Support,_x000A_Fall 2005" dataDxfId="85"/>
    <tableColumn id="23" name="Avg. Completion Percentage: _x000A_8 Years or Less for Humanities; 6 Years or Less for Other Fields" dataDxfId="84"/>
    <tableColumn id="24" name="Median Time to Degree (Full- and Part-Time Graduates),_x000A_2006" dataDxfId="83"/>
    <tableColumn id="25" name="Percent with Academic Plans" dataDxfId="82"/>
    <tableColumn id="26" name="Collects Data About Post-Graduation Employment _x000A_(1=Yes; -1=No)" dataDxfId="81"/>
    <tableColumn id="27" name="Non-Asian Minority Faculty as a Percent of Total Core and New Domestic Faculty, 2006" dataDxfId="80"/>
    <tableColumn id="28" name="Female Faculty as a Percent of Total Core and New Faculty, 2006" dataDxfId="79"/>
    <tableColumn id="29" name="Non-Asian Minority Students as a Percent of Total Domestic Students, Fall 2005" dataDxfId="78"/>
    <tableColumn id="30" name=" Female Students as a Percent of Total Students, _x000A_Fall 2005" dataDxfId="77"/>
    <tableColumn id="31" name=" International Students as a Percent of Total Students,_x000A_Fall 2005" dataDxfId="76"/>
    <tableColumn id="32" name="Average Number of  Ph.D.s Graduated, 2002-2006" dataDxfId="75"/>
    <tableColumn id="33" name="Percent of Interdisciplinary Faculty, 2006" dataDxfId="74"/>
    <tableColumn id="34" name="Average GRE Scores,_x000A_2004-2006" dataDxfId="73"/>
    <tableColumn id="35" name="Percent of_x000A_First-Year Students with External Fellowships, _x000A_2005" dataDxfId="72"/>
    <tableColumn id="36" name="Is Student Work Space Provided? (1=Yes; -1=No)" dataDxfId="71"/>
    <tableColumn id="37" name="Is Health Insurance Provided? _x000A_(1=Yes; -1=No) " dataDxfId="70"/>
    <tableColumn id="38" name="Number of Student Activities_x000A_(Max=18) " dataDxfId="69"/>
    <tableColumn id="39" name="Total Faculty, 2006 " dataDxfId="68"/>
    <tableColumn id="40" name="Number of Allocated Faculty, 2006" dataDxfId="67"/>
    <tableColumn id="41" name="Assistant Professors as a Percent of Total Faculty, 2006" dataDxfId="66"/>
    <tableColumn id="42" name="Tenured Faculty as a Percent of Total Faculty, 2006" dataDxfId="65"/>
    <tableColumn id="43" name="Number of Core and New Faculty, 2006" dataDxfId="64"/>
    <tableColumn id="44" name=" Number of Students Enrolled, _x000A_Fall 2005" dataDxfId="63"/>
    <tableColumn id="45" name="Average Annual First Year Enrollment, _x000A_2002-2006" dataDxfId="62"/>
    <tableColumn id="46" name="Percent of Students with Research Assistantships, Fall 2005" dataDxfId="61"/>
    <tableColumn id="47" name="Percent of Students with Teaching Assistantships, Fall 2005" dataDxfId="60"/>
    <tableColumn id="48" name="Orientation for New Graduate Students" dataDxfId="59"/>
    <tableColumn id="49" name="International Student Orientation" dataDxfId="58"/>
    <tableColumn id="50" name="Language Screening / Support Prior to Teaching" dataDxfId="57"/>
    <tableColumn id="51" name="Instruction in Writing" dataDxfId="56"/>
    <tableColumn id="52" name="Instruction in Statistics" dataDxfId="55"/>
    <tableColumn id="53" name="Prizes / Awards for Teaching or Research" dataDxfId="54"/>
    <tableColumn id="54" name="Assistance / Training in Proposal Writing" dataDxfId="53"/>
    <tableColumn id="55" name="On-campus Graduate Research Conferences" dataDxfId="52"/>
    <tableColumn id="56" name="Formal Training in Academic Integrity " dataDxfId="51"/>
    <tableColumn id="57" name="Active Graduate Student Association" dataDxfId="50"/>
    <tableColumn id="58" name="Staff Assigned to the Graduate Student Association" dataDxfId="49"/>
    <tableColumn id="59" name="Financial Support for the Graduate Student Association" dataDxfId="48"/>
    <tableColumn id="60" name="Posted Academic Grievance Procedure " dataDxfId="47"/>
    <tableColumn id="61" name="Dispute Resolution Procedure" dataDxfId="46"/>
    <tableColumn id="62" name="Regular Graduate Programs Directors / Coordinators Meetings" dataDxfId="45"/>
    <tableColumn id="63" name="Annual Review of All Enrolled Doctoral Students" dataDxfId="44"/>
    <tableColumn id="64" name="Organized Training to Help Students Improve Teaching Skills " dataDxfId="43"/>
    <tableColumn id="65" name="Travel Support to Attend Professional Meetings" dataDxfId="4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V109" totalsRowShown="0" headerRowDxfId="41">
  <autoFilter ref="A1:V109"/>
  <tableColumns count="22">
    <tableColumn id="1" name="Institution" dataDxfId="40"/>
    <tableColumn id="2" name="Rank"/>
    <tableColumn id="3" name="Quality Rating (1993) "/>
    <tableColumn id="4" name="Effectiveness Rating (1993)"/>
    <tableColumn id="5" name="5-Year Change Rating (1988-93)"/>
    <tableColumn id="6" name="Total Faculty (Fall 1992)"/>
    <tableColumn id="7" name="Percentage Faculty who are Full Professors (Fall 1992)" dataDxfId="39"/>
    <tableColumn id="8" name="Percentage Faculty with Research Support (1986-92)" dataDxfId="38"/>
    <tableColumn id="9" name="Percentage Faculty who Published (1988-92)" dataDxfId="37"/>
    <tableColumn id="10" name="Ratio of Publications to Faculty (1988-92)"/>
    <tableColumn id="11" name="Gini Coefficient for Publications (1988-92)"/>
    <tableColumn id="12" name="Ratio of Citations to Faculty (1988-92)"/>
    <tableColumn id="13" name="Gini Coefficient for Citations (1988-92)"/>
    <tableColumn id="14" name="Total Students (Fall 1992)"/>
    <tableColumn id="15" name="Percentage of Female Students (Fall 1992)" dataDxfId="36"/>
    <tableColumn id="16" name="PhDs Produced (1987-92)"/>
    <tableColumn id="17" name="Percentage of PhDs Awarded to Females (1986-92)" dataDxfId="35"/>
    <tableColumn id="18" name="Percentage of PhDs Awarded to Minorities (1986-92)" dataDxfId="34"/>
    <tableColumn id="19" name="Percentage of PhDs Awarded to US Citizens &amp; Residents (1986-92)" dataDxfId="33"/>
    <tableColumn id="20" name="Percentage of PhDs Supported by Research Assistantships (1986-92)" dataDxfId="32"/>
    <tableColumn id="21" name="Percentage of PhDs Supported by Teaching Assistantships (1986-92)" dataDxfId="31"/>
    <tableColumn id="22" name="Median Years to PhD (see pitfall)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C127" totalsRowShown="0" headerRowDxfId="30" dataDxfId="29">
  <autoFilter ref="A1:C127"/>
  <tableColumns count="3">
    <tableColumn id="2" name="Rank 2010" dataDxfId="28"/>
    <tableColumn id="3" name="Rank 1995" dataDxfId="27"/>
    <tableColumn id="1" name="Institution Name " dataDxfId="2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46" displayName="Table46" ref="A1:K127" totalsRowShown="0" headerRowDxfId="25" dataDxfId="24">
  <autoFilter ref="A1:K127"/>
  <sortState ref="A2:C127">
    <sortCondition sortBy="value" ref="C2:C127"/>
  </sortState>
  <tableColumns count="11">
    <tableColumn id="2" name="Rank 2010" dataDxfId="23"/>
    <tableColumn id="3" name="Rank 1995" dataDxfId="22"/>
    <tableColumn id="1" name="Institution Name " dataDxfId="21"/>
    <tableColumn id="4" name="R Rankings:            5th_x000A_Percentile" dataDxfId="20"/>
    <tableColumn id="5" name=" R Rankings:         95th_x000A_Percentile" dataDxfId="19"/>
    <tableColumn id="6" name="R Rankings:         Composite" dataDxfId="18">
      <calculatedColumnFormula>FLOOR(AVERAGE(D2:E2),1)</calculatedColumnFormula>
    </tableColumn>
    <tableColumn id="7" name="R Rank" dataDxfId="17"/>
    <tableColumn id="8" name="S Rankings:          5th_x000A_Percentile" dataDxfId="16"/>
    <tableColumn id="9" name="S Rankings:        95th_x000A_Percentile" dataDxfId="15"/>
    <tableColumn id="10" name="S Ranking: Composite" dataDxfId="14">
      <calculatedColumnFormula>FLOOR(AVERAGE(H2:I2),1)</calculatedColumnFormula>
    </tableColumn>
    <tableColumn id="11" name="S Rank" dataDxfId="1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Table468" displayName="Table468" ref="A1:K5" totalsRowShown="0" headerRowDxfId="12" dataDxfId="11">
  <autoFilter ref="A1:K5"/>
  <sortState ref="A2:C127">
    <sortCondition sortBy="value" ref="C2:C127"/>
  </sortState>
  <tableColumns count="11">
    <tableColumn id="2" name="Rank 2010" dataDxfId="10"/>
    <tableColumn id="3" name="Rank 1995" dataDxfId="9"/>
    <tableColumn id="1" name="Institution Name " dataDxfId="8"/>
    <tableColumn id="4" name="R Rankings:            5th_x000A_Percentile" dataDxfId="7"/>
    <tableColumn id="5" name=" R Rankings:         95th_x000A_Percentile" dataDxfId="6"/>
    <tableColumn id="6" name="R Rankings:         Composite" dataDxfId="5">
      <calculatedColumnFormula>FLOOR(AVERAGE(D2:E2),1)</calculatedColumnFormula>
    </tableColumn>
    <tableColumn id="7" name="R Rank" dataDxfId="4"/>
    <tableColumn id="8" name="S Rankings:          5th_x000A_Percentile" dataDxfId="3"/>
    <tableColumn id="9" name="S Rankings:        95th_x000A_Percentile" dataDxfId="2"/>
    <tableColumn id="10" name="s Ranking: Composite" dataDxfId="1">
      <calculatedColumnFormula>FLOOR(AVERAGE(H2:I2),1)</calculatedColumnFormula>
    </tableColumn>
    <tableColumn id="11" name="S Rank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29" Type="http://schemas.openxmlformats.org/officeDocument/2006/relationships/ctrlProp" Target="../ctrlProps/ctrlProp1.xml" /><Relationship Id="rId1" Type="http://schemas.openxmlformats.org/officeDocument/2006/relationships/hyperlink" Target="http://www.cs.umass.edu/" TargetMode="External" /><Relationship Id="rId2" Type="http://schemas.openxmlformats.org/officeDocument/2006/relationships/hyperlink" Target="http://www.fulton.asu.edu/fulton/departments/sci.php" TargetMode="External" /><Relationship Id="rId3" Type="http://schemas.openxmlformats.org/officeDocument/2006/relationships/hyperlink" Target="http://www.eng.auburn.edu/comp/programs/grad/index.html" TargetMode="External" /><Relationship Id="rId4" Type="http://schemas.openxmlformats.org/officeDocument/2006/relationships/hyperlink" Target="http://www.cs.bu.edu/" TargetMode="External" /><Relationship Id="rId5" Type="http://schemas.openxmlformats.org/officeDocument/2006/relationships/hyperlink" Target="http://www.cs.brandeis.edu/" TargetMode="External" /><Relationship Id="rId6" Type="http://schemas.openxmlformats.org/officeDocument/2006/relationships/hyperlink" Target="http://www.cs.byu.edu/" TargetMode="External" /><Relationship Id="rId7" Type="http://schemas.openxmlformats.org/officeDocument/2006/relationships/hyperlink" Target="http://www.cs.brown.edu/grad/" TargetMode="External" /><Relationship Id="rId8" Type="http://schemas.openxmlformats.org/officeDocument/2006/relationships/hyperlink" Target="http://www.cs.caltech.edu/" TargetMode="External" /><Relationship Id="rId9" Type="http://schemas.openxmlformats.org/officeDocument/2006/relationships/hyperlink" Target="http://www.cs.cmu.edu/" TargetMode="External" /><Relationship Id="rId10" Type="http://schemas.openxmlformats.org/officeDocument/2006/relationships/hyperlink" Target="http://www.eecs.case.edu/home" TargetMode="External" /><Relationship Id="rId11" Type="http://schemas.openxmlformats.org/officeDocument/2006/relationships/hyperlink" Target="http://web.gc.cuny.edu/ComputerScience/" TargetMode="External" /><Relationship Id="rId12" Type="http://schemas.openxmlformats.org/officeDocument/2006/relationships/hyperlink" Target="http://www.cs.clemson.edu/" TargetMode="External" /><Relationship Id="rId13" Type="http://schemas.openxmlformats.org/officeDocument/2006/relationships/hyperlink" Target="http://www.wm.edu/computerscience" TargetMode="External" /><Relationship Id="rId14" Type="http://schemas.openxmlformats.org/officeDocument/2006/relationships/hyperlink" Target="http://www.cs.columbia.edu/" TargetMode="External" /><Relationship Id="rId15" Type="http://schemas.openxmlformats.org/officeDocument/2006/relationships/hyperlink" Target="http://www.cs.cornell.edu/degreeprogs/grad/" TargetMode="External" /><Relationship Id="rId16" Type="http://schemas.openxmlformats.org/officeDocument/2006/relationships/hyperlink" Target="http://www.cs.dartmouth.edu/" TargetMode="External" /><Relationship Id="rId17" Type="http://schemas.openxmlformats.org/officeDocument/2006/relationships/hyperlink" Target="http://www.cs.duke.edu/" TargetMode="External" /><Relationship Id="rId18" Type="http://schemas.openxmlformats.org/officeDocument/2006/relationships/hyperlink" Target="http://www.cis.fiu.edu/home.php" TargetMode="External" /><Relationship Id="rId19" Type="http://schemas.openxmlformats.org/officeDocument/2006/relationships/hyperlink" Target="http://www.cs.fsu.edu/" TargetMode="External" /><Relationship Id="rId20" Type="http://schemas.openxmlformats.org/officeDocument/2006/relationships/hyperlink" Target="http://www.cs.gwu.edu/" TargetMode="External" /><Relationship Id="rId21" Type="http://schemas.openxmlformats.org/officeDocument/2006/relationships/hyperlink" Target="http://www.cc.gatech.edu/" TargetMode="External" /><Relationship Id="rId22" Type="http://schemas.openxmlformats.org/officeDocument/2006/relationships/hyperlink" Target="http://www.cs.gsu.edu/" TargetMode="External" /><Relationship Id="rId23" Type="http://schemas.openxmlformats.org/officeDocument/2006/relationships/hyperlink" Target="http://www.deas.harvard.edu/" TargetMode="External" /><Relationship Id="rId24" Type="http://schemas.openxmlformats.org/officeDocument/2006/relationships/hyperlink" Target="http://www.cs.indiana.edu/" TargetMode="External" /><Relationship Id="rId25" Type="http://schemas.openxmlformats.org/officeDocument/2006/relationships/hyperlink" Target="http://www.cs.iastate.edu/" TargetMode="External" /><Relationship Id="rId26" Type="http://schemas.openxmlformats.org/officeDocument/2006/relationships/hyperlink" Target="http://www.cs.jhu.edu/" TargetMode="External" /><Relationship Id="rId27" Type="http://schemas.openxmlformats.org/officeDocument/2006/relationships/hyperlink" Target="http://www.cis.ksu.edu/" TargetMode="External" /><Relationship Id="rId28" Type="http://schemas.openxmlformats.org/officeDocument/2006/relationships/hyperlink" Target="http://www.cs.kent.edu/" TargetMode="External" /><Relationship Id="rId29" Type="http://schemas.openxmlformats.org/officeDocument/2006/relationships/hyperlink" Target="http://www.cse.lehigh.edu/" TargetMode="External" /><Relationship Id="rId30" Type="http://schemas.openxmlformats.org/officeDocument/2006/relationships/hyperlink" Target="http://bit.csc.lsu.edu/" TargetMode="External" /><Relationship Id="rId31" Type="http://schemas.openxmlformats.org/officeDocument/2006/relationships/hyperlink" Target="http://www.eecs.mit.edu/" TargetMode="External" /><Relationship Id="rId32" Type="http://schemas.openxmlformats.org/officeDocument/2006/relationships/hyperlink" Target="http://web.cs.msu.edu/" TargetMode="External" /><Relationship Id="rId33" Type="http://schemas.openxmlformats.org/officeDocument/2006/relationships/hyperlink" Target="http://www.cse.msstate.edu/" TargetMode="External" /><Relationship Id="rId34" Type="http://schemas.openxmlformats.org/officeDocument/2006/relationships/hyperlink" Target="http://cs.njit.edu/academics/doctorate" TargetMode="External" /><Relationship Id="rId35" Type="http://schemas.openxmlformats.org/officeDocument/2006/relationships/hyperlink" Target="http://is.njit.edu/degrees/phdis" TargetMode="External" /><Relationship Id="rId36" Type="http://schemas.openxmlformats.org/officeDocument/2006/relationships/hyperlink" Target="http://www.cs.nmsu.edu/" TargetMode="External" /><Relationship Id="rId37" Type="http://schemas.openxmlformats.org/officeDocument/2006/relationships/hyperlink" Target="http://www.cs.nyu.edu/web/Academic/Graduate/" TargetMode="External" /><Relationship Id="rId38" Type="http://schemas.openxmlformats.org/officeDocument/2006/relationships/hyperlink" Target="http://www.csc.ncsu.edu/academics/graduate/" TargetMode="External" /><Relationship Id="rId39" Type="http://schemas.openxmlformats.org/officeDocument/2006/relationships/hyperlink" Target="http://www.cs.ndsu.nodak.edu/" TargetMode="External" /><Relationship Id="rId40" Type="http://schemas.openxmlformats.org/officeDocument/2006/relationships/hyperlink" Target="http://www.ccs.neu.edu/graduate/degreeprograms/phdcompsci.html" TargetMode="External" /><Relationship Id="rId41" Type="http://schemas.openxmlformats.org/officeDocument/2006/relationships/hyperlink" Target="http://www.eecs.northwestern.edu/" TargetMode="External" /><Relationship Id="rId42" Type="http://schemas.openxmlformats.org/officeDocument/2006/relationships/hyperlink" Target="http://engineering.osu.edu/academic/degreeprograms/CISMinor.php" TargetMode="External" /><Relationship Id="rId43" Type="http://schemas.openxmlformats.org/officeDocument/2006/relationships/hyperlink" Target="http://www.cs.okstate.edu/" TargetMode="External" /><Relationship Id="rId44" Type="http://schemas.openxmlformats.org/officeDocument/2006/relationships/hyperlink" Target="http://www.cs.odu.edu/" TargetMode="External" /><Relationship Id="rId45" Type="http://schemas.openxmlformats.org/officeDocument/2006/relationships/hyperlink" Target="http://www.ogi.edu/csee/" TargetMode="External" /><Relationship Id="rId46" Type="http://schemas.openxmlformats.org/officeDocument/2006/relationships/hyperlink" Target="http://eecs.oregonstate.edu/" TargetMode="External" /><Relationship Id="rId47" Type="http://schemas.openxmlformats.org/officeDocument/2006/relationships/hyperlink" Target="http://www.cse.psu.edu/academics/graduate/" TargetMode="External" /><Relationship Id="rId48" Type="http://schemas.openxmlformats.org/officeDocument/2006/relationships/hyperlink" Target="http://www.cs.princeton.edu/" TargetMode="External" /><Relationship Id="rId49" Type="http://schemas.openxmlformats.org/officeDocument/2006/relationships/hyperlink" Target="http://www.cs.purdue.edu/" TargetMode="External" /><Relationship Id="rId50" Type="http://schemas.openxmlformats.org/officeDocument/2006/relationships/hyperlink" Target="http://www.cs.rpi.edu/" TargetMode="External" /><Relationship Id="rId51" Type="http://schemas.openxmlformats.org/officeDocument/2006/relationships/hyperlink" Target="http://compsci.rice.edu/" TargetMode="External" /><Relationship Id="rId52" Type="http://schemas.openxmlformats.org/officeDocument/2006/relationships/hyperlink" Target="http://www.cs.rutgers.edu/" TargetMode="External" /><Relationship Id="rId53" Type="http://schemas.openxmlformats.org/officeDocument/2006/relationships/hyperlink" Target="http://engr.smu.edu/cse/index.html" TargetMode="External" /><Relationship Id="rId54" Type="http://schemas.openxmlformats.org/officeDocument/2006/relationships/hyperlink" Target="http://cs.stanford.edu/" TargetMode="External" /><Relationship Id="rId55" Type="http://schemas.openxmlformats.org/officeDocument/2006/relationships/hyperlink" Target="http://www.cs.albany.edu/" TargetMode="External" /><Relationship Id="rId56" Type="http://schemas.openxmlformats.org/officeDocument/2006/relationships/hyperlink" Target="http://www.cs.binghamton.edu/" TargetMode="External" /><Relationship Id="rId57" Type="http://schemas.openxmlformats.org/officeDocument/2006/relationships/hyperlink" Target="http://www.cse.buffalo.edu/" TargetMode="External" /><Relationship Id="rId58" Type="http://schemas.openxmlformats.org/officeDocument/2006/relationships/hyperlink" Target="http://www.cs.sunysb.edu/" TargetMode="External" /><Relationship Id="rId59" Type="http://schemas.openxmlformats.org/officeDocument/2006/relationships/hyperlink" Target="http://www.lcs.syr.edu/academic/dept_electricalengcompsci/doctoralprog.aspx" TargetMode="External" /><Relationship Id="rId60" Type="http://schemas.openxmlformats.org/officeDocument/2006/relationships/hyperlink" Target="http://www.temple.edu/cis" TargetMode="External" /><Relationship Id="rId61" Type="http://schemas.openxmlformats.org/officeDocument/2006/relationships/hyperlink" Target="http://www.cs.tamu.edu/" TargetMode="External" /><Relationship Id="rId62" Type="http://schemas.openxmlformats.org/officeDocument/2006/relationships/hyperlink" Target="http://www.cs.ttu.edu/" TargetMode="External" /><Relationship Id="rId63" Type="http://schemas.openxmlformats.org/officeDocument/2006/relationships/hyperlink" Target="http://www.cs.tufts.edu/admissions/graduate/phdhome" TargetMode="External" /><Relationship Id="rId64" Type="http://schemas.openxmlformats.org/officeDocument/2006/relationships/hyperlink" Target="http://coeweb.eng.ua.edu/" TargetMode="External" /><Relationship Id="rId65" Type="http://schemas.openxmlformats.org/officeDocument/2006/relationships/hyperlink" Target="http://www.cis.uab.edu/" TargetMode="External" /><Relationship Id="rId66" Type="http://schemas.openxmlformats.org/officeDocument/2006/relationships/hyperlink" Target="http://www.cs.uah.edu/" TargetMode="External" /><Relationship Id="rId67" Type="http://schemas.openxmlformats.org/officeDocument/2006/relationships/hyperlink" Target="http://www.cs.arizona.edu/" TargetMode="External" /><Relationship Id="rId68" Type="http://schemas.openxmlformats.org/officeDocument/2006/relationships/hyperlink" Target="http://www.csce.uark.edu/" TargetMode="External" /><Relationship Id="rId69" Type="http://schemas.openxmlformats.org/officeDocument/2006/relationships/hyperlink" Target="http://www.cs.berkeley.edu/" TargetMode="External" /><Relationship Id="rId70" Type="http://schemas.openxmlformats.org/officeDocument/2006/relationships/hyperlink" Target="http://www.cs.ucdavis.edu/" TargetMode="External" /><Relationship Id="rId71" Type="http://schemas.openxmlformats.org/officeDocument/2006/relationships/hyperlink" Target="http://www.ics.uci.edu/" TargetMode="External" /><Relationship Id="rId72" Type="http://schemas.openxmlformats.org/officeDocument/2006/relationships/hyperlink" Target="http://www.cs.ucla.edu/" TargetMode="External" /><Relationship Id="rId73" Type="http://schemas.openxmlformats.org/officeDocument/2006/relationships/hyperlink" Target="http://www.cs.ucr.edu/" TargetMode="External" /><Relationship Id="rId74" Type="http://schemas.openxmlformats.org/officeDocument/2006/relationships/hyperlink" Target="http://www-cse.ucsd.edu/graduate-education.html" TargetMode="External" /><Relationship Id="rId75" Type="http://schemas.openxmlformats.org/officeDocument/2006/relationships/hyperlink" Target="http://www.cs.ucsb.edu/" TargetMode="External" /><Relationship Id="rId76" Type="http://schemas.openxmlformats.org/officeDocument/2006/relationships/hyperlink" Target="http://www.cse.ucsc.edu/programs/cs/graduate/" TargetMode="External" /><Relationship Id="rId77" Type="http://schemas.openxmlformats.org/officeDocument/2006/relationships/hyperlink" Target="http://www.eecs.ucf.edu/" TargetMode="External" /><Relationship Id="rId78" Type="http://schemas.openxmlformats.org/officeDocument/2006/relationships/hyperlink" Target="http://www.cs.uchicago.edu/" TargetMode="External" /><Relationship Id="rId79" Type="http://schemas.openxmlformats.org/officeDocument/2006/relationships/hyperlink" Target="http://www.cs.uc.edu/" TargetMode="External" /><Relationship Id="rId80" Type="http://schemas.openxmlformats.org/officeDocument/2006/relationships/hyperlink" Target="http://www.cs.colorado.edu/" TargetMode="External" /><Relationship Id="rId81" Type="http://schemas.openxmlformats.org/officeDocument/2006/relationships/hyperlink" Target="http://www.cse.uconn.edu/" TargetMode="External" /><Relationship Id="rId82" Type="http://schemas.openxmlformats.org/officeDocument/2006/relationships/hyperlink" Target="http://www.cis.udel.edu/home.html" TargetMode="External" /><Relationship Id="rId83" Type="http://schemas.openxmlformats.org/officeDocument/2006/relationships/hyperlink" Target="http://www.cise.ufl.edu/" TargetMode="External" /><Relationship Id="rId84" Type="http://schemas.openxmlformats.org/officeDocument/2006/relationships/hyperlink" Target="http://www.cs.uga.edu/students/gradprograms/phdcs.html" TargetMode="External" /><Relationship Id="rId85" Type="http://schemas.openxmlformats.org/officeDocument/2006/relationships/hyperlink" Target="http://www.cs.uh.edu/" TargetMode="External" /><Relationship Id="rId86" Type="http://schemas.openxmlformats.org/officeDocument/2006/relationships/hyperlink" Target="http://www.cs.uic.edu/" TargetMode="External" /><Relationship Id="rId87" Type="http://schemas.openxmlformats.org/officeDocument/2006/relationships/hyperlink" Target="http://www.cs.uiuc.edu/" TargetMode="External" /><Relationship Id="rId88" Type="http://schemas.openxmlformats.org/officeDocument/2006/relationships/hyperlink" Target="http://www.cs.uiowa.edu/" TargetMode="External" /><Relationship Id="rId89" Type="http://schemas.openxmlformats.org/officeDocument/2006/relationships/hyperlink" Target="http://www.eecs.ku.edu/" TargetMode="External" /><Relationship Id="rId90" Type="http://schemas.openxmlformats.org/officeDocument/2006/relationships/hyperlink" Target="http://www.cs.engr.uky.edu/" TargetMode="External" /><Relationship Id="rId91" Type="http://schemas.openxmlformats.org/officeDocument/2006/relationships/hyperlink" Target="http://www.cacs.louisiana.edu/" TargetMode="External" /><Relationship Id="rId92" Type="http://schemas.openxmlformats.org/officeDocument/2006/relationships/hyperlink" Target="http://www.cs.umbc.edu/CSEE/grad/index.html" TargetMode="External" /><Relationship Id="rId93" Type="http://schemas.openxmlformats.org/officeDocument/2006/relationships/hyperlink" Target="http://www.cs.umd.edu/" TargetMode="External" /><Relationship Id="rId94" Type="http://schemas.openxmlformats.org/officeDocument/2006/relationships/hyperlink" Target="http://www.cs.memphis.edu/" TargetMode="External" /><Relationship Id="rId95" Type="http://schemas.openxmlformats.org/officeDocument/2006/relationships/hyperlink" Target="http://www.eecs.umich.edu/cse" TargetMode="External" /><Relationship Id="rId96" Type="http://schemas.openxmlformats.org/officeDocument/2006/relationships/hyperlink" Target="http://www.cs.umn.edu/" TargetMode="External" /><Relationship Id="rId97" Type="http://schemas.openxmlformats.org/officeDocument/2006/relationships/hyperlink" Target="http://cse.unl.edu/" TargetMode="External" /><Relationship Id="rId98" Type="http://schemas.openxmlformats.org/officeDocument/2006/relationships/hyperlink" Target="http://www.cs.unm.edu/" TargetMode="External" /><Relationship Id="rId99" Type="http://schemas.openxmlformats.org/officeDocument/2006/relationships/hyperlink" Target="http://www.cs.unc.edu/" TargetMode="External" /><Relationship Id="rId100" Type="http://schemas.openxmlformats.org/officeDocument/2006/relationships/hyperlink" Target="http://www.coit.uncc.edu/coit_new/phd/phd_overview.cfm" TargetMode="External" /><Relationship Id="rId101" Type="http://schemas.openxmlformats.org/officeDocument/2006/relationships/hyperlink" Target="http://www.cse.unt.edu/" TargetMode="External" /><Relationship Id="rId102" Type="http://schemas.openxmlformats.org/officeDocument/2006/relationships/hyperlink" Target="http://www.cs.ou.edu/" TargetMode="External" /><Relationship Id="rId103" Type="http://schemas.openxmlformats.org/officeDocument/2006/relationships/hyperlink" Target="http://www.cs.uoregon.edu/" TargetMode="External" /><Relationship Id="rId104" Type="http://schemas.openxmlformats.org/officeDocument/2006/relationships/hyperlink" Target="http://www.cis.upenn.edu/grad/" TargetMode="External" /><Relationship Id="rId105" Type="http://schemas.openxmlformats.org/officeDocument/2006/relationships/hyperlink" Target="http://www.cs.pitt.edu/" TargetMode="External" /><Relationship Id="rId106" Type="http://schemas.openxmlformats.org/officeDocument/2006/relationships/hyperlink" Target="http://www.cs.rochester.edu/" TargetMode="External" /><Relationship Id="rId107" Type="http://schemas.openxmlformats.org/officeDocument/2006/relationships/hyperlink" Target="http://www.cse.sc.edu/" TargetMode="External" /><Relationship Id="rId108" Type="http://schemas.openxmlformats.org/officeDocument/2006/relationships/hyperlink" Target="http://www.cse.usf.edu/" TargetMode="External" /><Relationship Id="rId109" Type="http://schemas.openxmlformats.org/officeDocument/2006/relationships/hyperlink" Target="http://www.usm.edu/computationalsciences" TargetMode="External" /><Relationship Id="rId110" Type="http://schemas.openxmlformats.org/officeDocument/2006/relationships/hyperlink" Target="http://www.cs.utk.edu/" TargetMode="External" /><Relationship Id="rId111" Type="http://schemas.openxmlformats.org/officeDocument/2006/relationships/hyperlink" Target="http://www.cs.utexas.edu/" TargetMode="External" /><Relationship Id="rId112" Type="http://schemas.openxmlformats.org/officeDocument/2006/relationships/hyperlink" Target="http://www.cs.utah.edu/" TargetMode="External" /><Relationship Id="rId113" Type="http://schemas.openxmlformats.org/officeDocument/2006/relationships/hyperlink" Target="http://www.cs.virginia.edu/" TargetMode="External" /><Relationship Id="rId114" Type="http://schemas.openxmlformats.org/officeDocument/2006/relationships/hyperlink" Target="http://www.cs.washington.edu/" TargetMode="External" /><Relationship Id="rId115" Type="http://schemas.openxmlformats.org/officeDocument/2006/relationships/hyperlink" Target="http://www.cs.wisc.edu/" TargetMode="External" /><Relationship Id="rId116" Type="http://schemas.openxmlformats.org/officeDocument/2006/relationships/hyperlink" Target="http://eecs.vuse.vanderbilt.edu/" TargetMode="External" /><Relationship Id="rId117" Type="http://schemas.openxmlformats.org/officeDocument/2006/relationships/hyperlink" Target="http://www.cs.vt.edu/" TargetMode="External" /><Relationship Id="rId118" Type="http://schemas.openxmlformats.org/officeDocument/2006/relationships/hyperlink" Target="http://www.eecs.wsu.edu/" TargetMode="External" /><Relationship Id="rId119" Type="http://schemas.openxmlformats.org/officeDocument/2006/relationships/hyperlink" Target="http://www.cse.wustl.edu/" TargetMode="External" /><Relationship Id="rId120" Type="http://schemas.openxmlformats.org/officeDocument/2006/relationships/hyperlink" Target="http://www.cs.wayne.edu/" TargetMode="External" /><Relationship Id="rId121" Type="http://schemas.openxmlformats.org/officeDocument/2006/relationships/hyperlink" Target="http://www.cs.wmich.edu/" TargetMode="External" /><Relationship Id="rId122" Type="http://schemas.openxmlformats.org/officeDocument/2006/relationships/hyperlink" Target="http://www.cs.wright.edu/cse/students/phd.shtml" TargetMode="External" /><Relationship Id="rId123" Type="http://schemas.openxmlformats.org/officeDocument/2006/relationships/hyperlink" Target="http://www.cs.yale.edu/" TargetMode="External" /><Relationship Id="rId124" Type="http://schemas.openxmlformats.org/officeDocument/2006/relationships/hyperlink" Target="http://coe.fit.edu/cs/" TargetMode="External" /><Relationship Id="rId125" Type="http://schemas.openxmlformats.org/officeDocument/2006/relationships/hyperlink" Target="http://www.cs.usc.edu/" TargetMode="External" /><Relationship Id="rId126" Type="http://schemas.openxmlformats.org/officeDocument/2006/relationships/comments" Target="../comments1.xml" /><Relationship Id="rId127" Type="http://schemas.openxmlformats.org/officeDocument/2006/relationships/vmlDrawing" Target="../drawings/vmlDrawing1.vml" /><Relationship Id="rId128" Type="http://schemas.openxmlformats.org/officeDocument/2006/relationships/table" Target="../tables/table1.xml" /><Relationship Id="rId13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29" Type="http://schemas.openxmlformats.org/officeDocument/2006/relationships/ctrlProp" Target="../ctrlProps/ctrlProp2.xml" /><Relationship Id="rId1" Type="http://schemas.openxmlformats.org/officeDocument/2006/relationships/hyperlink" Target="http://www.cs.umass.edu/" TargetMode="External" /><Relationship Id="rId2" Type="http://schemas.openxmlformats.org/officeDocument/2006/relationships/hyperlink" Target="http://www.fulton.asu.edu/fulton/departments/sci.php" TargetMode="External" /><Relationship Id="rId3" Type="http://schemas.openxmlformats.org/officeDocument/2006/relationships/hyperlink" Target="http://www.eng.auburn.edu/comp/programs/grad/index.html" TargetMode="External" /><Relationship Id="rId4" Type="http://schemas.openxmlformats.org/officeDocument/2006/relationships/hyperlink" Target="http://www.cs.bu.edu/" TargetMode="External" /><Relationship Id="rId5" Type="http://schemas.openxmlformats.org/officeDocument/2006/relationships/hyperlink" Target="http://www.cs.brandeis.edu/" TargetMode="External" /><Relationship Id="rId6" Type="http://schemas.openxmlformats.org/officeDocument/2006/relationships/hyperlink" Target="http://www.cs.byu.edu/" TargetMode="External" /><Relationship Id="rId7" Type="http://schemas.openxmlformats.org/officeDocument/2006/relationships/hyperlink" Target="http://www.cs.brown.edu/grad/" TargetMode="External" /><Relationship Id="rId8" Type="http://schemas.openxmlformats.org/officeDocument/2006/relationships/hyperlink" Target="http://www.cs.caltech.edu/" TargetMode="External" /><Relationship Id="rId9" Type="http://schemas.openxmlformats.org/officeDocument/2006/relationships/hyperlink" Target="http://www.cs.cmu.edu/" TargetMode="External" /><Relationship Id="rId10" Type="http://schemas.openxmlformats.org/officeDocument/2006/relationships/hyperlink" Target="http://www.eecs.case.edu/home" TargetMode="External" /><Relationship Id="rId11" Type="http://schemas.openxmlformats.org/officeDocument/2006/relationships/hyperlink" Target="http://web.gc.cuny.edu/ComputerScience/" TargetMode="External" /><Relationship Id="rId12" Type="http://schemas.openxmlformats.org/officeDocument/2006/relationships/hyperlink" Target="http://www.cs.clemson.edu/" TargetMode="External" /><Relationship Id="rId13" Type="http://schemas.openxmlformats.org/officeDocument/2006/relationships/hyperlink" Target="http://www.wm.edu/computerscience" TargetMode="External" /><Relationship Id="rId14" Type="http://schemas.openxmlformats.org/officeDocument/2006/relationships/hyperlink" Target="http://www.cs.columbia.edu/" TargetMode="External" /><Relationship Id="rId15" Type="http://schemas.openxmlformats.org/officeDocument/2006/relationships/hyperlink" Target="http://www.cs.cornell.edu/degreeprogs/grad/" TargetMode="External" /><Relationship Id="rId16" Type="http://schemas.openxmlformats.org/officeDocument/2006/relationships/hyperlink" Target="http://www.cs.dartmouth.edu/" TargetMode="External" /><Relationship Id="rId17" Type="http://schemas.openxmlformats.org/officeDocument/2006/relationships/hyperlink" Target="http://www.cs.duke.edu/" TargetMode="External" /><Relationship Id="rId18" Type="http://schemas.openxmlformats.org/officeDocument/2006/relationships/hyperlink" Target="http://www.cis.fiu.edu/home.php" TargetMode="External" /><Relationship Id="rId19" Type="http://schemas.openxmlformats.org/officeDocument/2006/relationships/hyperlink" Target="http://www.cs.fsu.edu/" TargetMode="External" /><Relationship Id="rId20" Type="http://schemas.openxmlformats.org/officeDocument/2006/relationships/hyperlink" Target="http://www.cs.gwu.edu/" TargetMode="External" /><Relationship Id="rId21" Type="http://schemas.openxmlformats.org/officeDocument/2006/relationships/hyperlink" Target="http://www.cc.gatech.edu/" TargetMode="External" /><Relationship Id="rId22" Type="http://schemas.openxmlformats.org/officeDocument/2006/relationships/hyperlink" Target="http://www.cs.gsu.edu/" TargetMode="External" /><Relationship Id="rId23" Type="http://schemas.openxmlformats.org/officeDocument/2006/relationships/hyperlink" Target="http://www.deas.harvard.edu/" TargetMode="External" /><Relationship Id="rId24" Type="http://schemas.openxmlformats.org/officeDocument/2006/relationships/hyperlink" Target="http://www.cs.indiana.edu/" TargetMode="External" /><Relationship Id="rId25" Type="http://schemas.openxmlformats.org/officeDocument/2006/relationships/hyperlink" Target="http://www.cs.iastate.edu/" TargetMode="External" /><Relationship Id="rId26" Type="http://schemas.openxmlformats.org/officeDocument/2006/relationships/hyperlink" Target="http://www.cs.jhu.edu/" TargetMode="External" /><Relationship Id="rId27" Type="http://schemas.openxmlformats.org/officeDocument/2006/relationships/hyperlink" Target="http://www.cis.ksu.edu/" TargetMode="External" /><Relationship Id="rId28" Type="http://schemas.openxmlformats.org/officeDocument/2006/relationships/hyperlink" Target="http://www.cs.kent.edu/" TargetMode="External" /><Relationship Id="rId29" Type="http://schemas.openxmlformats.org/officeDocument/2006/relationships/hyperlink" Target="http://www.cse.lehigh.edu/" TargetMode="External" /><Relationship Id="rId30" Type="http://schemas.openxmlformats.org/officeDocument/2006/relationships/hyperlink" Target="http://bit.csc.lsu.edu/" TargetMode="External" /><Relationship Id="rId31" Type="http://schemas.openxmlformats.org/officeDocument/2006/relationships/hyperlink" Target="http://www.eecs.mit.edu/" TargetMode="External" /><Relationship Id="rId32" Type="http://schemas.openxmlformats.org/officeDocument/2006/relationships/hyperlink" Target="http://web.cs.msu.edu/" TargetMode="External" /><Relationship Id="rId33" Type="http://schemas.openxmlformats.org/officeDocument/2006/relationships/hyperlink" Target="http://www.cse.msstate.edu/" TargetMode="External" /><Relationship Id="rId34" Type="http://schemas.openxmlformats.org/officeDocument/2006/relationships/hyperlink" Target="http://cs.njit.edu/academics/doctorate" TargetMode="External" /><Relationship Id="rId35" Type="http://schemas.openxmlformats.org/officeDocument/2006/relationships/hyperlink" Target="http://is.njit.edu/degrees/phdis" TargetMode="External" /><Relationship Id="rId36" Type="http://schemas.openxmlformats.org/officeDocument/2006/relationships/hyperlink" Target="http://www.cs.nmsu.edu/" TargetMode="External" /><Relationship Id="rId37" Type="http://schemas.openxmlformats.org/officeDocument/2006/relationships/hyperlink" Target="http://www.cs.nyu.edu/web/Academic/Graduate/" TargetMode="External" /><Relationship Id="rId38" Type="http://schemas.openxmlformats.org/officeDocument/2006/relationships/hyperlink" Target="http://www.csc.ncsu.edu/academics/graduate/" TargetMode="External" /><Relationship Id="rId39" Type="http://schemas.openxmlformats.org/officeDocument/2006/relationships/hyperlink" Target="http://www.cs.ndsu.nodak.edu/" TargetMode="External" /><Relationship Id="rId40" Type="http://schemas.openxmlformats.org/officeDocument/2006/relationships/hyperlink" Target="http://www.ccs.neu.edu/graduate/degreeprograms/phdcompsci.html" TargetMode="External" /><Relationship Id="rId41" Type="http://schemas.openxmlformats.org/officeDocument/2006/relationships/hyperlink" Target="http://www.eecs.northwestern.edu/" TargetMode="External" /><Relationship Id="rId42" Type="http://schemas.openxmlformats.org/officeDocument/2006/relationships/hyperlink" Target="http://engineering.osu.edu/academic/degreeprograms/CISMinor.php" TargetMode="External" /><Relationship Id="rId43" Type="http://schemas.openxmlformats.org/officeDocument/2006/relationships/hyperlink" Target="http://www.cs.okstate.edu/" TargetMode="External" /><Relationship Id="rId44" Type="http://schemas.openxmlformats.org/officeDocument/2006/relationships/hyperlink" Target="http://www.cs.odu.edu/" TargetMode="External" /><Relationship Id="rId45" Type="http://schemas.openxmlformats.org/officeDocument/2006/relationships/hyperlink" Target="http://www.ogi.edu/csee/" TargetMode="External" /><Relationship Id="rId46" Type="http://schemas.openxmlformats.org/officeDocument/2006/relationships/hyperlink" Target="http://eecs.oregonstate.edu/" TargetMode="External" /><Relationship Id="rId47" Type="http://schemas.openxmlformats.org/officeDocument/2006/relationships/hyperlink" Target="http://www.cse.psu.edu/academics/graduate/" TargetMode="External" /><Relationship Id="rId48" Type="http://schemas.openxmlformats.org/officeDocument/2006/relationships/hyperlink" Target="http://www.cs.princeton.edu/" TargetMode="External" /><Relationship Id="rId49" Type="http://schemas.openxmlformats.org/officeDocument/2006/relationships/hyperlink" Target="http://www.cs.purdue.edu/" TargetMode="External" /><Relationship Id="rId50" Type="http://schemas.openxmlformats.org/officeDocument/2006/relationships/hyperlink" Target="http://www.cs.rpi.edu/" TargetMode="External" /><Relationship Id="rId51" Type="http://schemas.openxmlformats.org/officeDocument/2006/relationships/hyperlink" Target="http://compsci.rice.edu/" TargetMode="External" /><Relationship Id="rId52" Type="http://schemas.openxmlformats.org/officeDocument/2006/relationships/hyperlink" Target="http://www.cs.rutgers.edu/" TargetMode="External" /><Relationship Id="rId53" Type="http://schemas.openxmlformats.org/officeDocument/2006/relationships/hyperlink" Target="http://engr.smu.edu/cse/index.html" TargetMode="External" /><Relationship Id="rId54" Type="http://schemas.openxmlformats.org/officeDocument/2006/relationships/hyperlink" Target="http://cs.stanford.edu/" TargetMode="External" /><Relationship Id="rId55" Type="http://schemas.openxmlformats.org/officeDocument/2006/relationships/hyperlink" Target="http://www.cs.albany.edu/" TargetMode="External" /><Relationship Id="rId56" Type="http://schemas.openxmlformats.org/officeDocument/2006/relationships/hyperlink" Target="http://www.cs.binghamton.edu/" TargetMode="External" /><Relationship Id="rId57" Type="http://schemas.openxmlformats.org/officeDocument/2006/relationships/hyperlink" Target="http://www.cse.buffalo.edu/" TargetMode="External" /><Relationship Id="rId58" Type="http://schemas.openxmlformats.org/officeDocument/2006/relationships/hyperlink" Target="http://www.cs.sunysb.edu/" TargetMode="External" /><Relationship Id="rId59" Type="http://schemas.openxmlformats.org/officeDocument/2006/relationships/hyperlink" Target="http://www.lcs.syr.edu/academic/dept_electricalengcompsci/doctoralprog.aspx" TargetMode="External" /><Relationship Id="rId60" Type="http://schemas.openxmlformats.org/officeDocument/2006/relationships/hyperlink" Target="http://www.temple.edu/cis" TargetMode="External" /><Relationship Id="rId61" Type="http://schemas.openxmlformats.org/officeDocument/2006/relationships/hyperlink" Target="http://www.cs.tamu.edu/" TargetMode="External" /><Relationship Id="rId62" Type="http://schemas.openxmlformats.org/officeDocument/2006/relationships/hyperlink" Target="http://www.cs.ttu.edu/" TargetMode="External" /><Relationship Id="rId63" Type="http://schemas.openxmlformats.org/officeDocument/2006/relationships/hyperlink" Target="http://www.cs.tufts.edu/admissions/graduate/phdhome" TargetMode="External" /><Relationship Id="rId64" Type="http://schemas.openxmlformats.org/officeDocument/2006/relationships/hyperlink" Target="http://coeweb.eng.ua.edu/" TargetMode="External" /><Relationship Id="rId65" Type="http://schemas.openxmlformats.org/officeDocument/2006/relationships/hyperlink" Target="http://www.cis.uab.edu/" TargetMode="External" /><Relationship Id="rId66" Type="http://schemas.openxmlformats.org/officeDocument/2006/relationships/hyperlink" Target="http://www.cs.uah.edu/" TargetMode="External" /><Relationship Id="rId67" Type="http://schemas.openxmlformats.org/officeDocument/2006/relationships/hyperlink" Target="http://www.cs.arizona.edu/" TargetMode="External" /><Relationship Id="rId68" Type="http://schemas.openxmlformats.org/officeDocument/2006/relationships/hyperlink" Target="http://www.csce.uark.edu/" TargetMode="External" /><Relationship Id="rId69" Type="http://schemas.openxmlformats.org/officeDocument/2006/relationships/hyperlink" Target="http://www.cs.berkeley.edu/" TargetMode="External" /><Relationship Id="rId70" Type="http://schemas.openxmlformats.org/officeDocument/2006/relationships/hyperlink" Target="http://www.cs.ucdavis.edu/" TargetMode="External" /><Relationship Id="rId71" Type="http://schemas.openxmlformats.org/officeDocument/2006/relationships/hyperlink" Target="http://www.ics.uci.edu/" TargetMode="External" /><Relationship Id="rId72" Type="http://schemas.openxmlformats.org/officeDocument/2006/relationships/hyperlink" Target="http://www.cs.ucla.edu/" TargetMode="External" /><Relationship Id="rId73" Type="http://schemas.openxmlformats.org/officeDocument/2006/relationships/hyperlink" Target="http://www.cs.ucr.edu/" TargetMode="External" /><Relationship Id="rId74" Type="http://schemas.openxmlformats.org/officeDocument/2006/relationships/hyperlink" Target="http://www-cse.ucsd.edu/graduate-education.html" TargetMode="External" /><Relationship Id="rId75" Type="http://schemas.openxmlformats.org/officeDocument/2006/relationships/hyperlink" Target="http://www.cs.ucsb.edu/" TargetMode="External" /><Relationship Id="rId76" Type="http://schemas.openxmlformats.org/officeDocument/2006/relationships/hyperlink" Target="http://www.cse.ucsc.edu/programs/cs/graduate/" TargetMode="External" /><Relationship Id="rId77" Type="http://schemas.openxmlformats.org/officeDocument/2006/relationships/hyperlink" Target="http://www.eecs.ucf.edu/" TargetMode="External" /><Relationship Id="rId78" Type="http://schemas.openxmlformats.org/officeDocument/2006/relationships/hyperlink" Target="http://www.cs.uchicago.edu/" TargetMode="External" /><Relationship Id="rId79" Type="http://schemas.openxmlformats.org/officeDocument/2006/relationships/hyperlink" Target="http://www.cs.uc.edu/" TargetMode="External" /><Relationship Id="rId80" Type="http://schemas.openxmlformats.org/officeDocument/2006/relationships/hyperlink" Target="http://www.cs.colorado.edu/" TargetMode="External" /><Relationship Id="rId81" Type="http://schemas.openxmlformats.org/officeDocument/2006/relationships/hyperlink" Target="http://www.cse.uconn.edu/" TargetMode="External" /><Relationship Id="rId82" Type="http://schemas.openxmlformats.org/officeDocument/2006/relationships/hyperlink" Target="http://www.cis.udel.edu/home.html" TargetMode="External" /><Relationship Id="rId83" Type="http://schemas.openxmlformats.org/officeDocument/2006/relationships/hyperlink" Target="http://www.cise.ufl.edu/" TargetMode="External" /><Relationship Id="rId84" Type="http://schemas.openxmlformats.org/officeDocument/2006/relationships/hyperlink" Target="http://www.cs.uga.edu/students/gradprograms/phdcs.html" TargetMode="External" /><Relationship Id="rId85" Type="http://schemas.openxmlformats.org/officeDocument/2006/relationships/hyperlink" Target="http://www.cs.uh.edu/" TargetMode="External" /><Relationship Id="rId86" Type="http://schemas.openxmlformats.org/officeDocument/2006/relationships/hyperlink" Target="http://www.cs.uic.edu/" TargetMode="External" /><Relationship Id="rId87" Type="http://schemas.openxmlformats.org/officeDocument/2006/relationships/hyperlink" Target="http://www.cs.uiuc.edu/" TargetMode="External" /><Relationship Id="rId88" Type="http://schemas.openxmlformats.org/officeDocument/2006/relationships/hyperlink" Target="http://www.cs.uiowa.edu/" TargetMode="External" /><Relationship Id="rId89" Type="http://schemas.openxmlformats.org/officeDocument/2006/relationships/hyperlink" Target="http://www.eecs.ku.edu/" TargetMode="External" /><Relationship Id="rId90" Type="http://schemas.openxmlformats.org/officeDocument/2006/relationships/hyperlink" Target="http://www.cs.engr.uky.edu/" TargetMode="External" /><Relationship Id="rId91" Type="http://schemas.openxmlformats.org/officeDocument/2006/relationships/hyperlink" Target="http://www.cacs.louisiana.edu/" TargetMode="External" /><Relationship Id="rId92" Type="http://schemas.openxmlformats.org/officeDocument/2006/relationships/hyperlink" Target="http://www.cs.umbc.edu/CSEE/grad/index.html" TargetMode="External" /><Relationship Id="rId93" Type="http://schemas.openxmlformats.org/officeDocument/2006/relationships/hyperlink" Target="http://www.cs.umd.edu/" TargetMode="External" /><Relationship Id="rId94" Type="http://schemas.openxmlformats.org/officeDocument/2006/relationships/hyperlink" Target="http://www.cs.memphis.edu/" TargetMode="External" /><Relationship Id="rId95" Type="http://schemas.openxmlformats.org/officeDocument/2006/relationships/hyperlink" Target="http://www.eecs.umich.edu/cse" TargetMode="External" /><Relationship Id="rId96" Type="http://schemas.openxmlformats.org/officeDocument/2006/relationships/hyperlink" Target="http://www.cs.umn.edu/" TargetMode="External" /><Relationship Id="rId97" Type="http://schemas.openxmlformats.org/officeDocument/2006/relationships/hyperlink" Target="http://cse.unl.edu/" TargetMode="External" /><Relationship Id="rId98" Type="http://schemas.openxmlformats.org/officeDocument/2006/relationships/hyperlink" Target="http://www.cs.unm.edu/" TargetMode="External" /><Relationship Id="rId99" Type="http://schemas.openxmlformats.org/officeDocument/2006/relationships/hyperlink" Target="http://www.cs.unc.edu/" TargetMode="External" /><Relationship Id="rId100" Type="http://schemas.openxmlformats.org/officeDocument/2006/relationships/hyperlink" Target="http://www.coit.uncc.edu/coit_new/phd/phd_overview.cfm" TargetMode="External" /><Relationship Id="rId101" Type="http://schemas.openxmlformats.org/officeDocument/2006/relationships/hyperlink" Target="http://www.cse.unt.edu/" TargetMode="External" /><Relationship Id="rId102" Type="http://schemas.openxmlformats.org/officeDocument/2006/relationships/hyperlink" Target="http://www.cs.ou.edu/" TargetMode="External" /><Relationship Id="rId103" Type="http://schemas.openxmlformats.org/officeDocument/2006/relationships/hyperlink" Target="http://www.cs.uoregon.edu/" TargetMode="External" /><Relationship Id="rId104" Type="http://schemas.openxmlformats.org/officeDocument/2006/relationships/hyperlink" Target="http://www.cis.upenn.edu/grad/" TargetMode="External" /><Relationship Id="rId105" Type="http://schemas.openxmlformats.org/officeDocument/2006/relationships/hyperlink" Target="http://www.cs.pitt.edu/" TargetMode="External" /><Relationship Id="rId106" Type="http://schemas.openxmlformats.org/officeDocument/2006/relationships/hyperlink" Target="http://www.cs.rochester.edu/" TargetMode="External" /><Relationship Id="rId107" Type="http://schemas.openxmlformats.org/officeDocument/2006/relationships/hyperlink" Target="http://www.cse.sc.edu/" TargetMode="External" /><Relationship Id="rId108" Type="http://schemas.openxmlformats.org/officeDocument/2006/relationships/hyperlink" Target="http://www.cse.usf.edu/" TargetMode="External" /><Relationship Id="rId109" Type="http://schemas.openxmlformats.org/officeDocument/2006/relationships/hyperlink" Target="http://www.usm.edu/computationalsciences" TargetMode="External" /><Relationship Id="rId110" Type="http://schemas.openxmlformats.org/officeDocument/2006/relationships/hyperlink" Target="http://www.cs.utk.edu/" TargetMode="External" /><Relationship Id="rId111" Type="http://schemas.openxmlformats.org/officeDocument/2006/relationships/hyperlink" Target="http://www.cs.utexas.edu/" TargetMode="External" /><Relationship Id="rId112" Type="http://schemas.openxmlformats.org/officeDocument/2006/relationships/hyperlink" Target="http://www.cs.utah.edu/" TargetMode="External" /><Relationship Id="rId113" Type="http://schemas.openxmlformats.org/officeDocument/2006/relationships/hyperlink" Target="http://www.cs.virginia.edu/" TargetMode="External" /><Relationship Id="rId114" Type="http://schemas.openxmlformats.org/officeDocument/2006/relationships/hyperlink" Target="http://www.cs.washington.edu/" TargetMode="External" /><Relationship Id="rId115" Type="http://schemas.openxmlformats.org/officeDocument/2006/relationships/hyperlink" Target="http://www.cs.wisc.edu/" TargetMode="External" /><Relationship Id="rId116" Type="http://schemas.openxmlformats.org/officeDocument/2006/relationships/hyperlink" Target="http://eecs.vuse.vanderbilt.edu/" TargetMode="External" /><Relationship Id="rId117" Type="http://schemas.openxmlformats.org/officeDocument/2006/relationships/hyperlink" Target="http://www.cs.vt.edu/" TargetMode="External" /><Relationship Id="rId118" Type="http://schemas.openxmlformats.org/officeDocument/2006/relationships/hyperlink" Target="http://www.eecs.wsu.edu/" TargetMode="External" /><Relationship Id="rId119" Type="http://schemas.openxmlformats.org/officeDocument/2006/relationships/hyperlink" Target="http://www.cse.wustl.edu/" TargetMode="External" /><Relationship Id="rId120" Type="http://schemas.openxmlformats.org/officeDocument/2006/relationships/hyperlink" Target="http://www.cs.wayne.edu/" TargetMode="External" /><Relationship Id="rId121" Type="http://schemas.openxmlformats.org/officeDocument/2006/relationships/hyperlink" Target="http://www.cs.wmich.edu/" TargetMode="External" /><Relationship Id="rId122" Type="http://schemas.openxmlformats.org/officeDocument/2006/relationships/hyperlink" Target="http://www.cs.wright.edu/cse/students/phd.shtml" TargetMode="External" /><Relationship Id="rId123" Type="http://schemas.openxmlformats.org/officeDocument/2006/relationships/hyperlink" Target="http://www.cs.yale.edu/" TargetMode="External" /><Relationship Id="rId124" Type="http://schemas.openxmlformats.org/officeDocument/2006/relationships/hyperlink" Target="http://coe.fit.edu/cs/" TargetMode="External" /><Relationship Id="rId125" Type="http://schemas.openxmlformats.org/officeDocument/2006/relationships/hyperlink" Target="http://www.cs.usc.edu/" TargetMode="External" /><Relationship Id="rId126" Type="http://schemas.openxmlformats.org/officeDocument/2006/relationships/comments" Target="../comments2.xml" /><Relationship Id="rId127" Type="http://schemas.openxmlformats.org/officeDocument/2006/relationships/vmlDrawing" Target="../drawings/vmlDrawing2.vml" /><Relationship Id="rId128" Type="http://schemas.openxmlformats.org/officeDocument/2006/relationships/table" Target="../tables/table2.xml" /><Relationship Id="rId13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127"/>
  <sheetViews>
    <sheetView workbookViewId="0" topLeftCell="D1">
      <pane ySplit="2175" topLeftCell="A1" activePane="bottomLeft" state="split"/>
      <selection pane="topLeft" activeCell="K1" sqref="K1"/>
      <selection pane="bottomLeft" activeCell="F16" sqref="F16"/>
    </sheetView>
  </sheetViews>
  <sheetFormatPr defaultColWidth="9.140625" defaultRowHeight="15"/>
  <cols>
    <col min="1" max="1" width="9.57421875" style="88" hidden="1" customWidth="1"/>
    <col min="2" max="2" width="59.8515625" style="101" bestFit="1" customWidth="1"/>
    <col min="3" max="3" width="34.140625" style="88" bestFit="1" customWidth="1"/>
    <col min="4" max="4" width="74.28125" style="88" customWidth="1"/>
    <col min="5" max="5" width="9.7109375" style="88" customWidth="1"/>
    <col min="6" max="6" width="40.7109375" style="88" customWidth="1"/>
    <col min="7" max="7" width="22.28125" style="88" customWidth="1"/>
    <col min="8" max="8" width="10.00390625" style="88" customWidth="1"/>
    <col min="9" max="9" width="9.8515625" style="88" customWidth="1"/>
    <col min="10" max="11" width="13.00390625" style="88" customWidth="1"/>
    <col min="12" max="15" width="10.8515625" style="88" customWidth="1"/>
    <col min="16" max="16" width="10.57421875" style="88" customWidth="1"/>
    <col min="17" max="17" width="10.140625" style="88" bestFit="1" customWidth="1"/>
    <col min="18" max="19" width="10.140625" style="88" customWidth="1"/>
    <col min="20" max="20" width="12.7109375" style="88" customWidth="1"/>
    <col min="21" max="21" width="12.57421875" style="88" bestFit="1" customWidth="1"/>
    <col min="22" max="22" width="10.00390625" style="88" customWidth="1"/>
    <col min="23" max="23" width="10.57421875" style="88" customWidth="1"/>
    <col min="24" max="24" width="66.28125" style="88" customWidth="1"/>
    <col min="25" max="25" width="12.28125" style="88" hidden="1" customWidth="1"/>
    <col min="26" max="26" width="11.7109375" style="88" bestFit="1" customWidth="1"/>
    <col min="27" max="27" width="42.28125" style="88" customWidth="1"/>
    <col min="28" max="28" width="14.57421875" style="88" customWidth="1"/>
    <col min="29" max="29" width="15.140625" style="88" customWidth="1"/>
    <col min="30" max="30" width="12.7109375" style="88" customWidth="1"/>
    <col min="31" max="31" width="28.57421875" style="88" customWidth="1"/>
    <col min="32" max="32" width="14.140625" style="88" customWidth="1"/>
    <col min="33" max="33" width="73.421875" style="88" customWidth="1"/>
    <col min="34" max="34" width="59.140625" style="88" customWidth="1"/>
    <col min="35" max="35" width="72.57421875" style="88" customWidth="1"/>
    <col min="36" max="36" width="18.8515625" style="88" bestFit="1" customWidth="1"/>
    <col min="37" max="37" width="15.140625" style="88" bestFit="1" customWidth="1"/>
    <col min="38" max="38" width="46.421875" style="88" customWidth="1"/>
    <col min="39" max="39" width="38.8515625" style="88" customWidth="1"/>
    <col min="40" max="40" width="12.28125" style="88" bestFit="1" customWidth="1"/>
    <col min="41" max="41" width="13.421875" style="88" bestFit="1" customWidth="1"/>
    <col min="42" max="42" width="45.57421875" style="88" customWidth="1"/>
    <col min="43" max="43" width="9.57421875" style="88" bestFit="1" customWidth="1"/>
    <col min="44" max="44" width="9.28125" style="88" bestFit="1" customWidth="1"/>
    <col min="45" max="45" width="19.7109375" style="88" customWidth="1"/>
    <col min="46" max="46" width="33.28125" style="88" customWidth="1"/>
    <col min="47" max="47" width="50.7109375" style="88" customWidth="1"/>
    <col min="48" max="48" width="47.140625" style="88" customWidth="1"/>
    <col min="49" max="49" width="37.28125" style="88" customWidth="1"/>
    <col min="50" max="50" width="11.00390625" style="88" bestFit="1" customWidth="1"/>
    <col min="51" max="51" width="11.57421875" style="88" bestFit="1" customWidth="1"/>
    <col min="52" max="52" width="55.00390625" style="88" customWidth="1"/>
    <col min="53" max="53" width="54.8515625" style="88" customWidth="1"/>
    <col min="54" max="54" width="38.00390625" style="88" customWidth="1"/>
    <col min="55" max="55" width="32.8515625" style="88" customWidth="1"/>
    <col min="56" max="56" width="44.57421875" style="88" customWidth="1"/>
    <col min="57" max="57" width="22.00390625" style="88" customWidth="1"/>
    <col min="58" max="58" width="23.140625" style="88" customWidth="1"/>
    <col min="59" max="60" width="38.7109375" style="88" customWidth="1"/>
    <col min="61" max="61" width="41.8515625" style="88" customWidth="1"/>
    <col min="62" max="62" width="36.421875" style="88" customWidth="1"/>
    <col min="63" max="63" width="35.421875" style="88" customWidth="1"/>
    <col min="64" max="64" width="48.140625" style="88" customWidth="1"/>
    <col min="65" max="65" width="51.57421875" style="88" customWidth="1"/>
    <col min="66" max="66" width="37.7109375" style="88" customWidth="1"/>
    <col min="67" max="67" width="29.57421875" style="88" customWidth="1"/>
    <col min="68" max="68" width="57.7109375" style="88" customWidth="1"/>
    <col min="69" max="69" width="45.57421875" style="88" customWidth="1"/>
    <col min="70" max="70" width="56.421875" style="88" customWidth="1"/>
    <col min="71" max="71" width="45.140625" style="88" customWidth="1"/>
    <col min="72" max="72" width="26.8515625" style="88" customWidth="1"/>
    <col min="73" max="16384" width="9.140625" style="88" customWidth="1"/>
  </cols>
  <sheetData>
    <row r="1" spans="1:72" ht="93.75" customHeight="1">
      <c r="A1" s="85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7" t="s">
        <v>7</v>
      </c>
      <c r="I1" s="7" t="s">
        <v>8</v>
      </c>
      <c r="J1" s="7" t="s">
        <v>338</v>
      </c>
      <c r="K1" s="7" t="s">
        <v>471</v>
      </c>
      <c r="L1" s="8" t="s">
        <v>9</v>
      </c>
      <c r="M1" s="8" t="s">
        <v>10</v>
      </c>
      <c r="N1" s="8" t="s">
        <v>470</v>
      </c>
      <c r="O1" s="8" t="s">
        <v>472</v>
      </c>
      <c r="P1" s="9" t="s">
        <v>11</v>
      </c>
      <c r="Q1" s="9" t="s">
        <v>12</v>
      </c>
      <c r="R1" s="9" t="s">
        <v>474</v>
      </c>
      <c r="S1" s="9" t="s">
        <v>473</v>
      </c>
      <c r="T1" s="10" t="s">
        <v>13</v>
      </c>
      <c r="U1" s="10" t="s">
        <v>14</v>
      </c>
      <c r="V1" s="11" t="s">
        <v>15</v>
      </c>
      <c r="W1" s="11" t="s">
        <v>16</v>
      </c>
      <c r="X1" s="12" t="s">
        <v>17</v>
      </c>
      <c r="Y1" s="12" t="s">
        <v>18</v>
      </c>
      <c r="Z1" s="13" t="s">
        <v>19</v>
      </c>
      <c r="AA1" s="12" t="s">
        <v>20</v>
      </c>
      <c r="AB1" s="14" t="s">
        <v>21</v>
      </c>
      <c r="AC1" s="15" t="s">
        <v>22</v>
      </c>
      <c r="AD1" s="16" t="s">
        <v>23</v>
      </c>
      <c r="AE1" s="17" t="s">
        <v>24</v>
      </c>
      <c r="AF1" s="18" t="s">
        <v>25</v>
      </c>
      <c r="AG1" s="19" t="s">
        <v>26</v>
      </c>
      <c r="AH1" s="20" t="s">
        <v>27</v>
      </c>
      <c r="AI1" s="20" t="s">
        <v>28</v>
      </c>
      <c r="AJ1" s="20" t="s">
        <v>29</v>
      </c>
      <c r="AK1" s="20" t="s">
        <v>30</v>
      </c>
      <c r="AL1" s="21" t="s">
        <v>31</v>
      </c>
      <c r="AM1" s="22" t="s">
        <v>32</v>
      </c>
      <c r="AN1" s="23" t="s">
        <v>33</v>
      </c>
      <c r="AO1" s="22" t="s">
        <v>34</v>
      </c>
      <c r="AP1" s="24" t="s">
        <v>35</v>
      </c>
      <c r="AQ1" s="25" t="s">
        <v>36</v>
      </c>
      <c r="AR1" s="25" t="s">
        <v>37</v>
      </c>
      <c r="AS1" s="26" t="s">
        <v>38</v>
      </c>
      <c r="AT1" s="27" t="s">
        <v>39</v>
      </c>
      <c r="AU1" s="28" t="s">
        <v>40</v>
      </c>
      <c r="AV1" s="29" t="s">
        <v>41</v>
      </c>
      <c r="AW1" s="30" t="s">
        <v>42</v>
      </c>
      <c r="AX1" s="31" t="s">
        <v>43</v>
      </c>
      <c r="AY1" s="32" t="s">
        <v>44</v>
      </c>
      <c r="AZ1" s="28" t="s">
        <v>45</v>
      </c>
      <c r="BA1" s="29" t="s">
        <v>46</v>
      </c>
      <c r="BB1" s="86" t="s">
        <v>47</v>
      </c>
      <c r="BC1" s="87" t="s">
        <v>48</v>
      </c>
      <c r="BD1" s="87" t="s">
        <v>49</v>
      </c>
      <c r="BE1" s="87" t="s">
        <v>50</v>
      </c>
      <c r="BF1" s="87" t="s">
        <v>51</v>
      </c>
      <c r="BG1" s="87" t="s">
        <v>52</v>
      </c>
      <c r="BH1" s="87" t="s">
        <v>53</v>
      </c>
      <c r="BI1" s="87" t="s">
        <v>54</v>
      </c>
      <c r="BJ1" s="87" t="s">
        <v>55</v>
      </c>
      <c r="BK1" s="87" t="s">
        <v>56</v>
      </c>
      <c r="BL1" s="87" t="s">
        <v>57</v>
      </c>
      <c r="BM1" s="87" t="s">
        <v>58</v>
      </c>
      <c r="BN1" s="87" t="s">
        <v>59</v>
      </c>
      <c r="BO1" s="87" t="s">
        <v>60</v>
      </c>
      <c r="BP1" s="87" t="s">
        <v>61</v>
      </c>
      <c r="BQ1" s="87" t="s">
        <v>62</v>
      </c>
      <c r="BR1" s="87" t="s">
        <v>63</v>
      </c>
      <c r="BS1" s="87" t="s">
        <v>64</v>
      </c>
      <c r="BT1" s="105" t="s">
        <v>65</v>
      </c>
    </row>
    <row r="2" spans="1:72" ht="15">
      <c r="A2" s="89">
        <v>20052517</v>
      </c>
      <c r="B2" s="107" t="s">
        <v>157</v>
      </c>
      <c r="C2" s="53" t="s">
        <v>67</v>
      </c>
      <c r="D2" s="54" t="s">
        <v>158</v>
      </c>
      <c r="E2" s="55" t="s">
        <v>77</v>
      </c>
      <c r="F2" s="47">
        <v>5</v>
      </c>
      <c r="G2" s="55">
        <v>4</v>
      </c>
      <c r="H2" s="56">
        <v>30</v>
      </c>
      <c r="I2" s="57">
        <v>57</v>
      </c>
      <c r="J2" s="41">
        <f aca="true" t="shared" si="0" ref="J2:J33">FLOOR(AVERAGE(H2:I2),1)</f>
        <v>43</v>
      </c>
      <c r="K2" s="41">
        <v>43</v>
      </c>
      <c r="L2" s="58">
        <v>22</v>
      </c>
      <c r="M2" s="59">
        <v>63</v>
      </c>
      <c r="N2" s="60">
        <f aca="true" t="shared" si="1" ref="N2:N33">FLOOR(AVERAGE(L2:M2),1)</f>
        <v>42</v>
      </c>
      <c r="O2" s="41">
        <v>46</v>
      </c>
      <c r="P2" s="60">
        <v>19</v>
      </c>
      <c r="Q2" s="60">
        <v>79</v>
      </c>
      <c r="R2" s="60">
        <f aca="true" t="shared" si="2" ref="R2:R33">FLOOR(AVERAGE(P2:Q2),1)</f>
        <v>49</v>
      </c>
      <c r="S2" s="41" t="e">
        <f aca="true" t="shared" si="3" ref="S2:S33">S1+1</f>
        <v>#VALUE!</v>
      </c>
      <c r="T2" s="58">
        <v>22</v>
      </c>
      <c r="U2" s="59">
        <v>73</v>
      </c>
      <c r="V2" s="60">
        <v>26</v>
      </c>
      <c r="W2" s="59">
        <v>59</v>
      </c>
      <c r="X2" s="42">
        <v>2.1</v>
      </c>
      <c r="Y2" s="43" t="s">
        <v>70</v>
      </c>
      <c r="Z2" s="61">
        <v>0.83572</v>
      </c>
      <c r="AA2" s="62">
        <v>0</v>
      </c>
      <c r="AB2" s="61">
        <v>0.9</v>
      </c>
      <c r="AC2" s="61">
        <v>0.352431</v>
      </c>
      <c r="AD2" s="62">
        <v>5</v>
      </c>
      <c r="AE2" s="61">
        <v>0.1951219512195122</v>
      </c>
      <c r="AF2" s="49">
        <v>1</v>
      </c>
      <c r="AG2" s="61">
        <v>0.034483</v>
      </c>
      <c r="AH2" s="61">
        <v>0.105263</v>
      </c>
      <c r="AI2" s="61">
        <v>0.085714</v>
      </c>
      <c r="AJ2" s="61">
        <v>0.201342</v>
      </c>
      <c r="AK2" s="61">
        <v>0.704698</v>
      </c>
      <c r="AL2" s="62">
        <v>11.8</v>
      </c>
      <c r="AM2" s="61">
        <v>0.22449</v>
      </c>
      <c r="AN2" s="47">
        <v>787.1642</v>
      </c>
      <c r="AO2" s="63">
        <v>0.125</v>
      </c>
      <c r="AP2" s="47">
        <v>-1</v>
      </c>
      <c r="AQ2" s="47">
        <v>1</v>
      </c>
      <c r="AR2" s="49">
        <v>18</v>
      </c>
      <c r="AS2" s="64">
        <v>49</v>
      </c>
      <c r="AT2" s="43">
        <v>36.31059265136719</v>
      </c>
      <c r="AU2" s="61" t="s">
        <v>70</v>
      </c>
      <c r="AV2" s="61" t="s">
        <v>70</v>
      </c>
      <c r="AW2" s="49">
        <v>38</v>
      </c>
      <c r="AX2" s="47">
        <v>149</v>
      </c>
      <c r="AY2" s="62">
        <v>34</v>
      </c>
      <c r="AZ2" s="61">
        <v>0.52</v>
      </c>
      <c r="BA2" s="61">
        <v>0.216</v>
      </c>
      <c r="BB2" s="92">
        <v>3</v>
      </c>
      <c r="BC2" s="92">
        <v>3</v>
      </c>
      <c r="BD2" s="92">
        <v>1</v>
      </c>
      <c r="BE2" s="92">
        <v>1</v>
      </c>
      <c r="BF2" s="92">
        <v>1</v>
      </c>
      <c r="BG2" s="92">
        <v>3</v>
      </c>
      <c r="BH2" s="92">
        <v>1</v>
      </c>
      <c r="BI2" s="92">
        <v>1</v>
      </c>
      <c r="BJ2" s="92">
        <v>1</v>
      </c>
      <c r="BK2" s="92">
        <v>3</v>
      </c>
      <c r="BL2" s="92">
        <v>1</v>
      </c>
      <c r="BM2" s="92">
        <v>3</v>
      </c>
      <c r="BN2" s="92">
        <v>3</v>
      </c>
      <c r="BO2" s="92">
        <v>3</v>
      </c>
      <c r="BP2" s="92">
        <v>3</v>
      </c>
      <c r="BQ2" s="92">
        <v>3</v>
      </c>
      <c r="BR2" s="92">
        <v>3</v>
      </c>
      <c r="BS2" s="92">
        <v>3</v>
      </c>
      <c r="BT2" s="92">
        <v>18</v>
      </c>
    </row>
    <row r="3" spans="1:72" ht="15">
      <c r="A3" s="89">
        <v>20032456</v>
      </c>
      <c r="B3" s="106" t="s">
        <v>258</v>
      </c>
      <c r="C3" s="33" t="s">
        <v>259</v>
      </c>
      <c r="D3" s="34" t="s">
        <v>260</v>
      </c>
      <c r="E3" s="35" t="s">
        <v>77</v>
      </c>
      <c r="F3" s="36">
        <v>4</v>
      </c>
      <c r="G3" s="35">
        <v>2</v>
      </c>
      <c r="H3" s="37">
        <v>67</v>
      </c>
      <c r="I3" s="38">
        <v>106</v>
      </c>
      <c r="J3" s="41">
        <f t="shared" si="0"/>
        <v>86</v>
      </c>
      <c r="K3" s="41">
        <v>90</v>
      </c>
      <c r="L3" s="39">
        <v>57</v>
      </c>
      <c r="M3" s="40">
        <v>104</v>
      </c>
      <c r="N3" s="41">
        <f t="shared" si="1"/>
        <v>80</v>
      </c>
      <c r="O3" s="41">
        <v>79</v>
      </c>
      <c r="P3" s="41">
        <v>51</v>
      </c>
      <c r="Q3" s="41">
        <v>115</v>
      </c>
      <c r="R3" s="41">
        <f t="shared" si="2"/>
        <v>83</v>
      </c>
      <c r="S3" s="41" t="e">
        <f t="shared" si="3"/>
        <v>#VALUE!</v>
      </c>
      <c r="T3" s="39">
        <v>8</v>
      </c>
      <c r="U3" s="40">
        <v>89</v>
      </c>
      <c r="V3" s="41">
        <v>1</v>
      </c>
      <c r="W3" s="40">
        <v>4</v>
      </c>
      <c r="X3" s="42">
        <v>0.481</v>
      </c>
      <c r="Y3" s="43" t="s">
        <v>70</v>
      </c>
      <c r="Z3" s="44">
        <v>0.90909</v>
      </c>
      <c r="AA3" s="45">
        <v>0</v>
      </c>
      <c r="AB3" s="44">
        <v>0.79</v>
      </c>
      <c r="AC3" s="44">
        <v>0.380342</v>
      </c>
      <c r="AD3" s="45">
        <v>5.58</v>
      </c>
      <c r="AE3" s="44">
        <v>0.35714285714285715</v>
      </c>
      <c r="AF3" s="46">
        <v>1</v>
      </c>
      <c r="AG3" s="44">
        <v>0.176471</v>
      </c>
      <c r="AH3" s="44">
        <v>0.117647</v>
      </c>
      <c r="AI3" s="44">
        <v>0.322581</v>
      </c>
      <c r="AJ3" s="44">
        <v>0.396825</v>
      </c>
      <c r="AK3" s="44">
        <v>0.47619</v>
      </c>
      <c r="AL3" s="45">
        <v>2.8</v>
      </c>
      <c r="AM3" s="44">
        <v>0</v>
      </c>
      <c r="AN3" s="47">
        <v>757.5641</v>
      </c>
      <c r="AO3" s="48">
        <v>0.107143</v>
      </c>
      <c r="AP3" s="47">
        <v>-1</v>
      </c>
      <c r="AQ3" s="47">
        <v>-1</v>
      </c>
      <c r="AR3" s="49">
        <v>12</v>
      </c>
      <c r="AS3" s="50">
        <v>17</v>
      </c>
      <c r="AT3" s="51">
        <v>16.959999084472656</v>
      </c>
      <c r="AU3" s="44">
        <v>0.24</v>
      </c>
      <c r="AV3" s="44">
        <v>0.76</v>
      </c>
      <c r="AW3" s="46">
        <v>17</v>
      </c>
      <c r="AX3" s="36">
        <v>63</v>
      </c>
      <c r="AY3" s="45">
        <v>11.6</v>
      </c>
      <c r="AZ3" s="44">
        <v>0.16129032258064516</v>
      </c>
      <c r="BA3" s="44">
        <v>0.3548387096774194</v>
      </c>
      <c r="BB3" s="90">
        <v>3</v>
      </c>
      <c r="BC3" s="90">
        <v>3</v>
      </c>
      <c r="BD3" s="90">
        <v>1</v>
      </c>
      <c r="BE3" s="90">
        <v>1</v>
      </c>
      <c r="BF3" s="90">
        <v>4</v>
      </c>
      <c r="BG3" s="90">
        <v>3</v>
      </c>
      <c r="BH3" s="90">
        <v>2</v>
      </c>
      <c r="BI3" s="90">
        <v>2</v>
      </c>
      <c r="BJ3" s="90">
        <v>2</v>
      </c>
      <c r="BK3" s="90">
        <v>3</v>
      </c>
      <c r="BL3" s="90">
        <v>2</v>
      </c>
      <c r="BM3" s="90">
        <v>2</v>
      </c>
      <c r="BN3" s="90">
        <v>1</v>
      </c>
      <c r="BO3" s="90">
        <v>1</v>
      </c>
      <c r="BP3" s="90">
        <v>2</v>
      </c>
      <c r="BQ3" s="90">
        <v>2</v>
      </c>
      <c r="BR3" s="90">
        <v>2</v>
      </c>
      <c r="BS3" s="90">
        <v>2</v>
      </c>
      <c r="BT3" s="90">
        <v>17</v>
      </c>
    </row>
    <row r="4" spans="1:72" ht="15">
      <c r="A4" s="89">
        <v>20033293</v>
      </c>
      <c r="B4" s="107" t="s">
        <v>195</v>
      </c>
      <c r="C4" s="53" t="s">
        <v>67</v>
      </c>
      <c r="D4" s="54" t="s">
        <v>196</v>
      </c>
      <c r="E4" s="55" t="s">
        <v>69</v>
      </c>
      <c r="F4" s="47">
        <v>1</v>
      </c>
      <c r="G4" s="55">
        <v>2</v>
      </c>
      <c r="H4" s="56">
        <v>46</v>
      </c>
      <c r="I4" s="57">
        <v>91</v>
      </c>
      <c r="J4" s="41">
        <f t="shared" si="0"/>
        <v>68</v>
      </c>
      <c r="K4" s="41">
        <v>61</v>
      </c>
      <c r="L4" s="58">
        <v>14</v>
      </c>
      <c r="M4" s="59">
        <v>51</v>
      </c>
      <c r="N4" s="60">
        <f t="shared" si="1"/>
        <v>32</v>
      </c>
      <c r="O4" s="41">
        <v>26</v>
      </c>
      <c r="P4" s="60">
        <v>12</v>
      </c>
      <c r="Q4" s="60">
        <v>74</v>
      </c>
      <c r="R4" s="60">
        <f t="shared" si="2"/>
        <v>43</v>
      </c>
      <c r="S4" s="41" t="e">
        <f t="shared" si="3"/>
        <v>#VALUE!</v>
      </c>
      <c r="T4" s="58">
        <v>19</v>
      </c>
      <c r="U4" s="59">
        <v>80</v>
      </c>
      <c r="V4" s="60">
        <v>66</v>
      </c>
      <c r="W4" s="59">
        <v>109</v>
      </c>
      <c r="X4" s="42">
        <v>2.331</v>
      </c>
      <c r="Y4" s="43" t="s">
        <v>70</v>
      </c>
      <c r="Z4" s="61">
        <v>0.84928</v>
      </c>
      <c r="AA4" s="62">
        <v>0</v>
      </c>
      <c r="AB4" s="61">
        <v>1</v>
      </c>
      <c r="AC4" s="61">
        <v>0.224784</v>
      </c>
      <c r="AD4" s="62">
        <v>7.25</v>
      </c>
      <c r="AE4" s="61">
        <v>0.2962962962962963</v>
      </c>
      <c r="AF4" s="49">
        <v>1</v>
      </c>
      <c r="AG4" s="61">
        <v>0</v>
      </c>
      <c r="AH4" s="61">
        <v>0.058824</v>
      </c>
      <c r="AI4" s="61">
        <v>0</v>
      </c>
      <c r="AJ4" s="61">
        <v>0.181818</v>
      </c>
      <c r="AK4" s="61">
        <v>0.672727</v>
      </c>
      <c r="AL4" s="62">
        <v>3.8</v>
      </c>
      <c r="AM4" s="61">
        <v>0.105263</v>
      </c>
      <c r="AN4" s="47">
        <v>782.5</v>
      </c>
      <c r="AO4" s="63">
        <v>0.714286</v>
      </c>
      <c r="AP4" s="47">
        <v>1</v>
      </c>
      <c r="AQ4" s="47">
        <v>1</v>
      </c>
      <c r="AR4" s="49">
        <v>17</v>
      </c>
      <c r="AS4" s="64">
        <v>19</v>
      </c>
      <c r="AT4" s="43">
        <v>16.440000534057617</v>
      </c>
      <c r="AU4" s="61">
        <v>0.16</v>
      </c>
      <c r="AV4" s="61">
        <v>0.74</v>
      </c>
      <c r="AW4" s="49">
        <v>17</v>
      </c>
      <c r="AX4" s="47">
        <v>55</v>
      </c>
      <c r="AY4" s="62">
        <v>15</v>
      </c>
      <c r="AZ4" s="61">
        <v>0</v>
      </c>
      <c r="BA4" s="61">
        <v>0.14814814814814814</v>
      </c>
      <c r="BB4" s="92">
        <v>3</v>
      </c>
      <c r="BC4" s="92">
        <v>1</v>
      </c>
      <c r="BD4" s="92">
        <v>1</v>
      </c>
      <c r="BE4" s="92">
        <v>1</v>
      </c>
      <c r="BF4" s="92">
        <v>4</v>
      </c>
      <c r="BG4" s="92">
        <v>3</v>
      </c>
      <c r="BH4" s="92">
        <v>1</v>
      </c>
      <c r="BI4" s="92">
        <v>3</v>
      </c>
      <c r="BJ4" s="92">
        <v>1</v>
      </c>
      <c r="BK4" s="92">
        <v>3</v>
      </c>
      <c r="BL4" s="92">
        <v>4</v>
      </c>
      <c r="BM4" s="92">
        <v>3</v>
      </c>
      <c r="BN4" s="92">
        <v>1</v>
      </c>
      <c r="BO4" s="92">
        <v>1</v>
      </c>
      <c r="BP4" s="92">
        <v>1</v>
      </c>
      <c r="BQ4" s="92">
        <v>3</v>
      </c>
      <c r="BR4" s="92">
        <v>1</v>
      </c>
      <c r="BS4" s="92">
        <v>1</v>
      </c>
      <c r="BT4" s="92">
        <v>16</v>
      </c>
    </row>
    <row r="5" spans="1:72" s="94" customFormat="1" ht="15">
      <c r="A5" s="89">
        <v>20060774</v>
      </c>
      <c r="B5" s="107" t="s">
        <v>239</v>
      </c>
      <c r="C5" s="53" t="s">
        <v>67</v>
      </c>
      <c r="D5" s="54" t="s">
        <v>240</v>
      </c>
      <c r="E5" s="55" t="s">
        <v>69</v>
      </c>
      <c r="F5" s="47">
        <v>1</v>
      </c>
      <c r="G5" s="55">
        <v>1</v>
      </c>
      <c r="H5" s="56">
        <v>58</v>
      </c>
      <c r="I5" s="57">
        <v>90</v>
      </c>
      <c r="J5" s="41">
        <f t="shared" si="0"/>
        <v>74</v>
      </c>
      <c r="K5" s="41">
        <v>80</v>
      </c>
      <c r="L5" s="58">
        <v>92</v>
      </c>
      <c r="M5" s="59">
        <v>116</v>
      </c>
      <c r="N5" s="60">
        <f t="shared" si="1"/>
        <v>104</v>
      </c>
      <c r="O5" s="41">
        <v>107</v>
      </c>
      <c r="P5" s="60">
        <v>89</v>
      </c>
      <c r="Q5" s="60">
        <v>118</v>
      </c>
      <c r="R5" s="60">
        <f t="shared" si="2"/>
        <v>103</v>
      </c>
      <c r="S5" s="41" t="e">
        <f t="shared" si="3"/>
        <v>#VALUE!</v>
      </c>
      <c r="T5" s="58">
        <v>52</v>
      </c>
      <c r="U5" s="59">
        <v>102</v>
      </c>
      <c r="V5" s="60">
        <v>32</v>
      </c>
      <c r="W5" s="59">
        <v>72</v>
      </c>
      <c r="X5" s="42">
        <v>0.95</v>
      </c>
      <c r="Y5" s="43" t="s">
        <v>70</v>
      </c>
      <c r="Z5" s="61">
        <v>0.53846</v>
      </c>
      <c r="AA5" s="62">
        <v>0.11765</v>
      </c>
      <c r="AB5" s="61">
        <v>0.83</v>
      </c>
      <c r="AC5" s="61">
        <v>0.239048</v>
      </c>
      <c r="AD5" s="62">
        <v>8.54</v>
      </c>
      <c r="AE5" s="61" t="s">
        <v>146</v>
      </c>
      <c r="AF5" s="49">
        <v>1</v>
      </c>
      <c r="AG5" s="61">
        <v>0</v>
      </c>
      <c r="AH5" s="61">
        <v>0.111111</v>
      </c>
      <c r="AI5" s="61">
        <v>0.076923</v>
      </c>
      <c r="AJ5" s="61">
        <v>0.3125</v>
      </c>
      <c r="AK5" s="61">
        <v>0.375</v>
      </c>
      <c r="AL5" s="62">
        <v>3.6</v>
      </c>
      <c r="AM5" s="61">
        <v>0</v>
      </c>
      <c r="AN5" s="52">
        <v>771.8944</v>
      </c>
      <c r="AO5" s="61">
        <v>0</v>
      </c>
      <c r="AP5" s="47">
        <v>1</v>
      </c>
      <c r="AQ5" s="47">
        <v>1</v>
      </c>
      <c r="AR5" s="49">
        <v>17</v>
      </c>
      <c r="AS5" s="64">
        <v>9</v>
      </c>
      <c r="AT5" s="43">
        <v>8.5</v>
      </c>
      <c r="AU5" s="61">
        <v>0.11</v>
      </c>
      <c r="AV5" s="61">
        <v>0.89</v>
      </c>
      <c r="AW5" s="49">
        <v>9</v>
      </c>
      <c r="AX5" s="47">
        <v>32</v>
      </c>
      <c r="AY5" s="62">
        <v>5</v>
      </c>
      <c r="AZ5" s="61">
        <v>0</v>
      </c>
      <c r="BA5" s="61">
        <v>0</v>
      </c>
      <c r="BB5" s="92">
        <v>3</v>
      </c>
      <c r="BC5" s="92">
        <v>1</v>
      </c>
      <c r="BD5" s="92">
        <v>3</v>
      </c>
      <c r="BE5" s="92">
        <v>1</v>
      </c>
      <c r="BF5" s="92">
        <v>4</v>
      </c>
      <c r="BG5" s="92">
        <v>1</v>
      </c>
      <c r="BH5" s="92">
        <v>3</v>
      </c>
      <c r="BI5" s="92">
        <v>1</v>
      </c>
      <c r="BJ5" s="92">
        <v>1</v>
      </c>
      <c r="BK5" s="92">
        <v>1</v>
      </c>
      <c r="BL5" s="92">
        <v>1</v>
      </c>
      <c r="BM5" s="92">
        <v>1</v>
      </c>
      <c r="BN5" s="92">
        <v>1</v>
      </c>
      <c r="BO5" s="92">
        <v>1</v>
      </c>
      <c r="BP5" s="92">
        <v>1</v>
      </c>
      <c r="BQ5" s="92">
        <v>3</v>
      </c>
      <c r="BR5" s="92">
        <v>3</v>
      </c>
      <c r="BS5" s="92">
        <v>3</v>
      </c>
      <c r="BT5" s="92">
        <v>17</v>
      </c>
    </row>
    <row r="6" spans="1:72" s="94" customFormat="1" ht="15">
      <c r="A6" s="89">
        <v>20037202</v>
      </c>
      <c r="B6" s="106" t="s">
        <v>321</v>
      </c>
      <c r="C6" s="33" t="s">
        <v>67</v>
      </c>
      <c r="D6" s="34" t="s">
        <v>322</v>
      </c>
      <c r="E6" s="35" t="s">
        <v>69</v>
      </c>
      <c r="F6" s="36">
        <v>5</v>
      </c>
      <c r="G6" s="35">
        <v>1</v>
      </c>
      <c r="H6" s="37">
        <v>108</v>
      </c>
      <c r="I6" s="38">
        <v>124</v>
      </c>
      <c r="J6" s="41">
        <f t="shared" si="0"/>
        <v>116</v>
      </c>
      <c r="K6" s="41">
        <v>120</v>
      </c>
      <c r="L6" s="39">
        <v>108</v>
      </c>
      <c r="M6" s="40">
        <v>121</v>
      </c>
      <c r="N6" s="41">
        <f t="shared" si="1"/>
        <v>114</v>
      </c>
      <c r="O6" s="41">
        <v>117</v>
      </c>
      <c r="P6" s="41">
        <v>97</v>
      </c>
      <c r="Q6" s="41">
        <v>122</v>
      </c>
      <c r="R6" s="41">
        <f t="shared" si="2"/>
        <v>109</v>
      </c>
      <c r="S6" s="41" t="e">
        <f t="shared" si="3"/>
        <v>#VALUE!</v>
      </c>
      <c r="T6" s="39">
        <v>92</v>
      </c>
      <c r="U6" s="40">
        <v>115</v>
      </c>
      <c r="V6" s="41">
        <v>117</v>
      </c>
      <c r="W6" s="40">
        <v>124</v>
      </c>
      <c r="X6" s="42">
        <v>0.625</v>
      </c>
      <c r="Y6" s="43" t="s">
        <v>70</v>
      </c>
      <c r="Z6" s="44">
        <v>0.56416</v>
      </c>
      <c r="AA6" s="45">
        <v>0</v>
      </c>
      <c r="AB6" s="44">
        <v>0.67</v>
      </c>
      <c r="AC6" s="44">
        <v>0</v>
      </c>
      <c r="AD6" s="45">
        <v>4.4</v>
      </c>
      <c r="AE6" s="44" t="s">
        <v>146</v>
      </c>
      <c r="AF6" s="46">
        <v>1</v>
      </c>
      <c r="AG6" s="44">
        <v>0</v>
      </c>
      <c r="AH6" s="44">
        <v>0</v>
      </c>
      <c r="AI6" s="44">
        <v>0</v>
      </c>
      <c r="AJ6" s="44">
        <v>0.142857</v>
      </c>
      <c r="AK6" s="44">
        <v>0.47619</v>
      </c>
      <c r="AL6" s="45">
        <v>2</v>
      </c>
      <c r="AM6" s="44">
        <v>0.172414</v>
      </c>
      <c r="AN6" s="47">
        <v>779.2308</v>
      </c>
      <c r="AO6" s="44">
        <v>0</v>
      </c>
      <c r="AP6" s="47">
        <v>1</v>
      </c>
      <c r="AQ6" s="47">
        <v>-1</v>
      </c>
      <c r="AR6" s="49">
        <v>17</v>
      </c>
      <c r="AS6" s="50">
        <v>29</v>
      </c>
      <c r="AT6" s="51">
        <v>25.34000015258789</v>
      </c>
      <c r="AU6" s="44">
        <v>0.31</v>
      </c>
      <c r="AV6" s="44">
        <v>0.66</v>
      </c>
      <c r="AW6" s="46">
        <v>24</v>
      </c>
      <c r="AX6" s="36">
        <v>21</v>
      </c>
      <c r="AY6" s="45">
        <v>5</v>
      </c>
      <c r="AZ6" s="44">
        <v>0.6666666666666666</v>
      </c>
      <c r="BA6" s="44">
        <v>0.1</v>
      </c>
      <c r="BB6" s="90">
        <v>3</v>
      </c>
      <c r="BC6" s="90">
        <v>1</v>
      </c>
      <c r="BD6" s="90">
        <v>1</v>
      </c>
      <c r="BE6" s="90">
        <v>1</v>
      </c>
      <c r="BF6" s="90">
        <v>1</v>
      </c>
      <c r="BG6" s="90">
        <v>4</v>
      </c>
      <c r="BH6" s="90">
        <v>3</v>
      </c>
      <c r="BI6" s="90">
        <v>2</v>
      </c>
      <c r="BJ6" s="90">
        <v>1</v>
      </c>
      <c r="BK6" s="90">
        <v>3</v>
      </c>
      <c r="BL6" s="90">
        <v>3</v>
      </c>
      <c r="BM6" s="90">
        <v>3</v>
      </c>
      <c r="BN6" s="90">
        <v>3</v>
      </c>
      <c r="BO6" s="90">
        <v>3</v>
      </c>
      <c r="BP6" s="90">
        <v>3</v>
      </c>
      <c r="BQ6" s="90">
        <v>2</v>
      </c>
      <c r="BR6" s="90">
        <v>1</v>
      </c>
      <c r="BS6" s="90">
        <v>2</v>
      </c>
      <c r="BT6" s="90">
        <v>17</v>
      </c>
    </row>
    <row r="7" spans="1:72" s="94" customFormat="1" ht="15">
      <c r="A7" s="89">
        <v>20038939</v>
      </c>
      <c r="B7" s="107" t="s">
        <v>126</v>
      </c>
      <c r="C7" s="53" t="s">
        <v>67</v>
      </c>
      <c r="D7" s="54" t="s">
        <v>127</v>
      </c>
      <c r="E7" s="55" t="s">
        <v>69</v>
      </c>
      <c r="F7" s="47">
        <v>1</v>
      </c>
      <c r="G7" s="55">
        <v>3</v>
      </c>
      <c r="H7" s="56">
        <v>17</v>
      </c>
      <c r="I7" s="57">
        <v>34</v>
      </c>
      <c r="J7" s="41">
        <f t="shared" si="0"/>
        <v>25</v>
      </c>
      <c r="K7" s="41">
        <v>25</v>
      </c>
      <c r="L7" s="58">
        <v>24</v>
      </c>
      <c r="M7" s="59">
        <v>59</v>
      </c>
      <c r="N7" s="60">
        <f t="shared" si="1"/>
        <v>41</v>
      </c>
      <c r="O7" s="41">
        <v>43</v>
      </c>
      <c r="P7" s="60">
        <v>14</v>
      </c>
      <c r="Q7" s="60">
        <v>54</v>
      </c>
      <c r="R7" s="60">
        <f t="shared" si="2"/>
        <v>34</v>
      </c>
      <c r="S7" s="41" t="e">
        <f t="shared" si="3"/>
        <v>#VALUE!</v>
      </c>
      <c r="T7" s="58">
        <v>23</v>
      </c>
      <c r="U7" s="59">
        <v>81</v>
      </c>
      <c r="V7" s="60">
        <v>45</v>
      </c>
      <c r="W7" s="59">
        <v>90</v>
      </c>
      <c r="X7" s="42">
        <v>2.369</v>
      </c>
      <c r="Y7" s="43" t="s">
        <v>70</v>
      </c>
      <c r="Z7" s="61">
        <v>0.67682</v>
      </c>
      <c r="AA7" s="62">
        <v>0.61813</v>
      </c>
      <c r="AB7" s="61">
        <v>1</v>
      </c>
      <c r="AC7" s="61">
        <v>0.166753</v>
      </c>
      <c r="AD7" s="62">
        <v>7</v>
      </c>
      <c r="AE7" s="61">
        <v>0.30434782608695654</v>
      </c>
      <c r="AF7" s="49">
        <v>1</v>
      </c>
      <c r="AG7" s="61">
        <v>0.055556</v>
      </c>
      <c r="AH7" s="61">
        <v>0.115385</v>
      </c>
      <c r="AI7" s="61">
        <v>0</v>
      </c>
      <c r="AJ7" s="61">
        <v>0.285714</v>
      </c>
      <c r="AK7" s="61">
        <v>0.385714</v>
      </c>
      <c r="AL7" s="62">
        <v>5.4</v>
      </c>
      <c r="AM7" s="61">
        <v>0.103448</v>
      </c>
      <c r="AN7" s="47">
        <v>768.32</v>
      </c>
      <c r="AO7" s="63">
        <v>0.047619</v>
      </c>
      <c r="AP7" s="47">
        <v>1</v>
      </c>
      <c r="AQ7" s="47">
        <v>1</v>
      </c>
      <c r="AR7" s="49">
        <v>18</v>
      </c>
      <c r="AS7" s="64">
        <v>29</v>
      </c>
      <c r="AT7" s="43">
        <v>22.10952377319336</v>
      </c>
      <c r="AU7" s="61">
        <v>0.24</v>
      </c>
      <c r="AV7" s="61">
        <v>0.66</v>
      </c>
      <c r="AW7" s="49">
        <v>26</v>
      </c>
      <c r="AX7" s="47">
        <v>70</v>
      </c>
      <c r="AY7" s="62">
        <v>14.8</v>
      </c>
      <c r="AZ7" s="61">
        <v>0</v>
      </c>
      <c r="BA7" s="61">
        <v>0.323943661971831</v>
      </c>
      <c r="BB7" s="92">
        <v>3</v>
      </c>
      <c r="BC7" s="92">
        <v>3</v>
      </c>
      <c r="BD7" s="92">
        <v>1</v>
      </c>
      <c r="BE7" s="92">
        <v>1</v>
      </c>
      <c r="BF7" s="92">
        <v>4</v>
      </c>
      <c r="BG7" s="92">
        <v>1</v>
      </c>
      <c r="BH7" s="92">
        <v>4</v>
      </c>
      <c r="BI7" s="92">
        <v>3</v>
      </c>
      <c r="BJ7" s="92">
        <v>3</v>
      </c>
      <c r="BK7" s="92">
        <v>3</v>
      </c>
      <c r="BL7" s="92">
        <v>3</v>
      </c>
      <c r="BM7" s="92">
        <v>3</v>
      </c>
      <c r="BN7" s="92">
        <v>3</v>
      </c>
      <c r="BO7" s="92">
        <v>3</v>
      </c>
      <c r="BP7" s="92">
        <v>3</v>
      </c>
      <c r="BQ7" s="92">
        <v>3</v>
      </c>
      <c r="BR7" s="92">
        <v>1</v>
      </c>
      <c r="BS7" s="92">
        <v>1</v>
      </c>
      <c r="BT7" s="92">
        <v>16</v>
      </c>
    </row>
    <row r="8" spans="1:72" s="94" customFormat="1" ht="15">
      <c r="A8" s="89">
        <v>20015693</v>
      </c>
      <c r="B8" s="107" t="s">
        <v>207</v>
      </c>
      <c r="C8" s="53" t="s">
        <v>67</v>
      </c>
      <c r="D8" s="54" t="s">
        <v>208</v>
      </c>
      <c r="E8" s="55" t="s">
        <v>69</v>
      </c>
      <c r="F8" s="47">
        <v>5</v>
      </c>
      <c r="G8" s="55">
        <v>1</v>
      </c>
      <c r="H8" s="56">
        <v>51</v>
      </c>
      <c r="I8" s="57">
        <v>88</v>
      </c>
      <c r="J8" s="41">
        <f t="shared" si="0"/>
        <v>69</v>
      </c>
      <c r="K8" s="41">
        <v>65</v>
      </c>
      <c r="L8" s="58">
        <v>26</v>
      </c>
      <c r="M8" s="59">
        <v>67</v>
      </c>
      <c r="N8" s="60">
        <f t="shared" si="1"/>
        <v>46</v>
      </c>
      <c r="O8" s="41">
        <v>51</v>
      </c>
      <c r="P8" s="60">
        <v>23</v>
      </c>
      <c r="Q8" s="60">
        <v>81</v>
      </c>
      <c r="R8" s="60">
        <f t="shared" si="2"/>
        <v>52</v>
      </c>
      <c r="S8" s="41" t="e">
        <f t="shared" si="3"/>
        <v>#VALUE!</v>
      </c>
      <c r="T8" s="58">
        <v>13</v>
      </c>
      <c r="U8" s="59">
        <v>62</v>
      </c>
      <c r="V8" s="60">
        <v>30</v>
      </c>
      <c r="W8" s="59">
        <v>64</v>
      </c>
      <c r="X8" s="42">
        <v>1.613</v>
      </c>
      <c r="Y8" s="43" t="s">
        <v>70</v>
      </c>
      <c r="Z8" s="61">
        <v>0.87626</v>
      </c>
      <c r="AA8" s="62">
        <v>0.19109</v>
      </c>
      <c r="AB8" s="61">
        <v>1</v>
      </c>
      <c r="AC8" s="61">
        <v>0.439394</v>
      </c>
      <c r="AD8" s="62">
        <v>6</v>
      </c>
      <c r="AE8" s="61" t="s">
        <v>146</v>
      </c>
      <c r="AF8" s="49">
        <v>1</v>
      </c>
      <c r="AG8" s="61">
        <v>0</v>
      </c>
      <c r="AH8" s="61">
        <v>0.090909</v>
      </c>
      <c r="AI8" s="61">
        <v>0.133333</v>
      </c>
      <c r="AJ8" s="61">
        <v>0.235294</v>
      </c>
      <c r="AK8" s="61">
        <v>0.558824</v>
      </c>
      <c r="AL8" s="62">
        <v>3.6</v>
      </c>
      <c r="AM8" s="61">
        <v>0.421053</v>
      </c>
      <c r="AN8" s="47">
        <v>790.625</v>
      </c>
      <c r="AO8" s="63">
        <v>0.125</v>
      </c>
      <c r="AP8" s="47">
        <v>1</v>
      </c>
      <c r="AQ8" s="47">
        <v>1</v>
      </c>
      <c r="AR8" s="49">
        <v>12</v>
      </c>
      <c r="AS8" s="64">
        <v>19</v>
      </c>
      <c r="AT8" s="43">
        <v>7.744983673095703</v>
      </c>
      <c r="AU8" s="61">
        <v>0.11</v>
      </c>
      <c r="AV8" s="61">
        <v>0.84</v>
      </c>
      <c r="AW8" s="49">
        <v>11</v>
      </c>
      <c r="AX8" s="47">
        <v>34</v>
      </c>
      <c r="AY8" s="62">
        <v>7.2</v>
      </c>
      <c r="AZ8" s="61">
        <v>0.5294117647058824</v>
      </c>
      <c r="BA8" s="61">
        <v>0.11764705882352941</v>
      </c>
      <c r="BB8" s="92">
        <v>3</v>
      </c>
      <c r="BC8" s="92">
        <v>1</v>
      </c>
      <c r="BD8" s="92">
        <v>1</v>
      </c>
      <c r="BE8" s="92">
        <v>1</v>
      </c>
      <c r="BF8" s="92">
        <v>4</v>
      </c>
      <c r="BG8" s="92">
        <v>4</v>
      </c>
      <c r="BH8" s="92">
        <v>4</v>
      </c>
      <c r="BI8" s="92">
        <v>4</v>
      </c>
      <c r="BJ8" s="92">
        <v>4</v>
      </c>
      <c r="BK8" s="92">
        <v>1</v>
      </c>
      <c r="BL8" s="92">
        <v>4</v>
      </c>
      <c r="BM8" s="92">
        <v>1</v>
      </c>
      <c r="BN8" s="92">
        <v>3</v>
      </c>
      <c r="BO8" s="92">
        <v>3</v>
      </c>
      <c r="BP8" s="92">
        <v>3</v>
      </c>
      <c r="BQ8" s="92">
        <v>3</v>
      </c>
      <c r="BR8" s="92">
        <v>1</v>
      </c>
      <c r="BS8" s="92">
        <v>3</v>
      </c>
      <c r="BT8" s="92">
        <v>12</v>
      </c>
    </row>
    <row r="9" spans="1:72" s="94" customFormat="1" ht="15">
      <c r="A9" s="89">
        <v>20045207</v>
      </c>
      <c r="B9" s="107" t="s">
        <v>78</v>
      </c>
      <c r="C9" s="53" t="s">
        <v>79</v>
      </c>
      <c r="D9" s="54" t="s">
        <v>80</v>
      </c>
      <c r="E9" s="55" t="s">
        <v>69</v>
      </c>
      <c r="F9" s="47">
        <v>1</v>
      </c>
      <c r="G9" s="55">
        <v>4</v>
      </c>
      <c r="H9" s="56">
        <v>3</v>
      </c>
      <c r="I9" s="57">
        <v>10</v>
      </c>
      <c r="J9" s="41">
        <f t="shared" si="0"/>
        <v>6</v>
      </c>
      <c r="K9" s="41">
        <v>5</v>
      </c>
      <c r="L9" s="58">
        <v>3</v>
      </c>
      <c r="M9" s="59">
        <v>16</v>
      </c>
      <c r="N9" s="60">
        <f t="shared" si="1"/>
        <v>9</v>
      </c>
      <c r="O9" s="41">
        <v>5</v>
      </c>
      <c r="P9" s="60">
        <v>7</v>
      </c>
      <c r="Q9" s="60">
        <v>48</v>
      </c>
      <c r="R9" s="60">
        <f t="shared" si="2"/>
        <v>27</v>
      </c>
      <c r="S9" s="41" t="e">
        <f t="shared" si="3"/>
        <v>#VALUE!</v>
      </c>
      <c r="T9" s="58">
        <v>11</v>
      </c>
      <c r="U9" s="59">
        <v>54</v>
      </c>
      <c r="V9" s="60">
        <v>61</v>
      </c>
      <c r="W9" s="59">
        <v>101</v>
      </c>
      <c r="X9" s="42">
        <v>2.319</v>
      </c>
      <c r="Y9" s="43" t="s">
        <v>70</v>
      </c>
      <c r="Z9" s="61">
        <v>0.91932</v>
      </c>
      <c r="AA9" s="62">
        <v>0.33779</v>
      </c>
      <c r="AB9" s="61">
        <v>0.96</v>
      </c>
      <c r="AC9" s="61">
        <v>0.478906</v>
      </c>
      <c r="AD9" s="62">
        <v>6.3</v>
      </c>
      <c r="AE9" s="61">
        <v>0.21674876847290642</v>
      </c>
      <c r="AF9" s="49">
        <v>1</v>
      </c>
      <c r="AG9" s="61">
        <v>0.007407</v>
      </c>
      <c r="AH9" s="61">
        <v>0.194631</v>
      </c>
      <c r="AI9" s="61">
        <v>0.020305</v>
      </c>
      <c r="AJ9" s="61">
        <v>0.216019</v>
      </c>
      <c r="AK9" s="61">
        <v>0.444175</v>
      </c>
      <c r="AL9" s="62">
        <v>37.2</v>
      </c>
      <c r="AM9" s="61">
        <v>0.195767</v>
      </c>
      <c r="AN9" s="47">
        <v>791.3755</v>
      </c>
      <c r="AO9" s="63">
        <v>0.650602</v>
      </c>
      <c r="AP9" s="47">
        <v>1</v>
      </c>
      <c r="AQ9" s="47">
        <v>-1</v>
      </c>
      <c r="AR9" s="49">
        <v>17</v>
      </c>
      <c r="AS9" s="64">
        <v>189</v>
      </c>
      <c r="AT9" s="43">
        <v>143.3834686279297</v>
      </c>
      <c r="AU9" s="61">
        <v>0.13</v>
      </c>
      <c r="AV9" s="61">
        <v>0.43</v>
      </c>
      <c r="AW9" s="49">
        <v>152</v>
      </c>
      <c r="AX9" s="47">
        <v>412</v>
      </c>
      <c r="AY9" s="62">
        <v>77.2</v>
      </c>
      <c r="AZ9" s="61">
        <v>0.37192118226600984</v>
      </c>
      <c r="BA9" s="61">
        <v>0.0024630541871921183</v>
      </c>
      <c r="BB9" s="92">
        <v>3</v>
      </c>
      <c r="BC9" s="92">
        <v>1</v>
      </c>
      <c r="BD9" s="92">
        <v>1</v>
      </c>
      <c r="BE9" s="92">
        <v>2</v>
      </c>
      <c r="BF9" s="92">
        <v>1</v>
      </c>
      <c r="BG9" s="92">
        <v>3</v>
      </c>
      <c r="BH9" s="92">
        <v>3</v>
      </c>
      <c r="BI9" s="92">
        <v>2</v>
      </c>
      <c r="BJ9" s="92">
        <v>4</v>
      </c>
      <c r="BK9" s="92">
        <v>3</v>
      </c>
      <c r="BL9" s="92">
        <v>1</v>
      </c>
      <c r="BM9" s="92">
        <v>3</v>
      </c>
      <c r="BN9" s="92">
        <v>3</v>
      </c>
      <c r="BO9" s="92">
        <v>3</v>
      </c>
      <c r="BP9" s="92">
        <v>3</v>
      </c>
      <c r="BQ9" s="92">
        <v>2</v>
      </c>
      <c r="BR9" s="92">
        <v>3</v>
      </c>
      <c r="BS9" s="92">
        <v>3</v>
      </c>
      <c r="BT9" s="92">
        <v>17</v>
      </c>
    </row>
    <row r="10" spans="1:72" s="94" customFormat="1" ht="15">
      <c r="A10" s="89">
        <v>20070201</v>
      </c>
      <c r="B10" s="106" t="s">
        <v>275</v>
      </c>
      <c r="C10" s="33" t="s">
        <v>276</v>
      </c>
      <c r="D10" s="34" t="s">
        <v>277</v>
      </c>
      <c r="E10" s="35" t="s">
        <v>69</v>
      </c>
      <c r="F10" s="36">
        <v>2</v>
      </c>
      <c r="G10" s="35">
        <v>1</v>
      </c>
      <c r="H10" s="37">
        <v>82</v>
      </c>
      <c r="I10" s="38">
        <v>112</v>
      </c>
      <c r="J10" s="41">
        <f t="shared" si="0"/>
        <v>97</v>
      </c>
      <c r="K10" s="41">
        <v>99</v>
      </c>
      <c r="L10" s="39">
        <v>62</v>
      </c>
      <c r="M10" s="40">
        <v>107</v>
      </c>
      <c r="N10" s="41">
        <f t="shared" si="1"/>
        <v>84</v>
      </c>
      <c r="O10" s="41">
        <v>88</v>
      </c>
      <c r="P10" s="41">
        <v>42</v>
      </c>
      <c r="Q10" s="41">
        <v>106</v>
      </c>
      <c r="R10" s="41">
        <f t="shared" si="2"/>
        <v>74</v>
      </c>
      <c r="S10" s="41" t="e">
        <f t="shared" si="3"/>
        <v>#VALUE!</v>
      </c>
      <c r="T10" s="39">
        <v>114</v>
      </c>
      <c r="U10" s="40">
        <v>124</v>
      </c>
      <c r="V10" s="41">
        <v>30</v>
      </c>
      <c r="W10" s="40">
        <v>70</v>
      </c>
      <c r="X10" s="42">
        <v>1.029</v>
      </c>
      <c r="Y10" s="43" t="s">
        <v>70</v>
      </c>
      <c r="Z10" s="44">
        <v>0.87013</v>
      </c>
      <c r="AA10" s="45">
        <v>0</v>
      </c>
      <c r="AB10" s="83">
        <v>0.75</v>
      </c>
      <c r="AC10" s="44">
        <v>0.128571</v>
      </c>
      <c r="AD10" s="45">
        <v>5.7</v>
      </c>
      <c r="AE10" s="44" t="s">
        <v>146</v>
      </c>
      <c r="AF10" s="46">
        <v>-1</v>
      </c>
      <c r="AG10" s="44">
        <v>0</v>
      </c>
      <c r="AH10" s="44">
        <v>0.111111</v>
      </c>
      <c r="AI10" s="44">
        <v>0</v>
      </c>
      <c r="AJ10" s="44">
        <v>0.228571</v>
      </c>
      <c r="AK10" s="44">
        <v>0.771429</v>
      </c>
      <c r="AL10" s="45">
        <v>2</v>
      </c>
      <c r="AM10" s="44">
        <v>0.470588</v>
      </c>
      <c r="AN10" s="47">
        <v>781.4286</v>
      </c>
      <c r="AO10" s="84">
        <v>0.083505</v>
      </c>
      <c r="AP10" s="47">
        <v>1</v>
      </c>
      <c r="AQ10" s="47">
        <v>-1</v>
      </c>
      <c r="AR10" s="49">
        <v>16</v>
      </c>
      <c r="AS10" s="50">
        <v>17</v>
      </c>
      <c r="AT10" s="51">
        <v>9.079999923706055</v>
      </c>
      <c r="AU10" s="44">
        <v>0.18</v>
      </c>
      <c r="AV10" s="44">
        <v>0.76</v>
      </c>
      <c r="AW10" s="46">
        <v>9</v>
      </c>
      <c r="AX10" s="36">
        <v>35</v>
      </c>
      <c r="AY10" s="45">
        <v>8.2</v>
      </c>
      <c r="AZ10" s="44" t="s">
        <v>70</v>
      </c>
      <c r="BA10" s="44" t="s">
        <v>70</v>
      </c>
      <c r="BB10" s="90">
        <v>3</v>
      </c>
      <c r="BC10" s="90">
        <v>1</v>
      </c>
      <c r="BD10" s="90">
        <v>1</v>
      </c>
      <c r="BE10" s="90">
        <v>1</v>
      </c>
      <c r="BF10" s="90">
        <v>4</v>
      </c>
      <c r="BG10" s="90">
        <v>3</v>
      </c>
      <c r="BH10" s="90">
        <v>3</v>
      </c>
      <c r="BI10" s="90">
        <v>2</v>
      </c>
      <c r="BJ10" s="90">
        <v>4</v>
      </c>
      <c r="BK10" s="90">
        <v>3</v>
      </c>
      <c r="BL10" s="90">
        <v>4</v>
      </c>
      <c r="BM10" s="90">
        <v>1</v>
      </c>
      <c r="BN10" s="90">
        <v>3</v>
      </c>
      <c r="BO10" s="90">
        <v>2</v>
      </c>
      <c r="BP10" s="90">
        <v>1</v>
      </c>
      <c r="BQ10" s="90">
        <v>3</v>
      </c>
      <c r="BR10" s="90">
        <v>1</v>
      </c>
      <c r="BS10" s="90">
        <v>3</v>
      </c>
      <c r="BT10" s="90">
        <v>15</v>
      </c>
    </row>
    <row r="11" spans="1:72" s="94" customFormat="1" ht="15">
      <c r="A11" s="89">
        <v>20065986</v>
      </c>
      <c r="B11" s="107" t="s">
        <v>245</v>
      </c>
      <c r="C11" s="53" t="s">
        <v>67</v>
      </c>
      <c r="D11" s="54" t="s">
        <v>246</v>
      </c>
      <c r="E11" s="55" t="s">
        <v>77</v>
      </c>
      <c r="F11" s="47">
        <v>1</v>
      </c>
      <c r="G11" s="55">
        <v>4</v>
      </c>
      <c r="H11" s="56">
        <v>59</v>
      </c>
      <c r="I11" s="57">
        <v>98</v>
      </c>
      <c r="J11" s="41">
        <f t="shared" si="0"/>
        <v>78</v>
      </c>
      <c r="K11" s="41">
        <v>83</v>
      </c>
      <c r="L11" s="58">
        <v>109</v>
      </c>
      <c r="M11" s="59">
        <v>121</v>
      </c>
      <c r="N11" s="60">
        <f t="shared" si="1"/>
        <v>115</v>
      </c>
      <c r="O11" s="41">
        <v>119</v>
      </c>
      <c r="P11" s="60">
        <v>98</v>
      </c>
      <c r="Q11" s="60">
        <v>121</v>
      </c>
      <c r="R11" s="60">
        <f t="shared" si="2"/>
        <v>109</v>
      </c>
      <c r="S11" s="41" t="e">
        <f t="shared" si="3"/>
        <v>#VALUE!</v>
      </c>
      <c r="T11" s="58">
        <v>105</v>
      </c>
      <c r="U11" s="59">
        <v>118</v>
      </c>
      <c r="V11" s="60">
        <v>8</v>
      </c>
      <c r="W11" s="59">
        <v>26</v>
      </c>
      <c r="X11" s="42">
        <v>0.725</v>
      </c>
      <c r="Y11" s="43" t="s">
        <v>70</v>
      </c>
      <c r="Z11" s="61">
        <v>0.50993</v>
      </c>
      <c r="AA11" s="62">
        <v>0.10287</v>
      </c>
      <c r="AB11" s="61">
        <v>0.44</v>
      </c>
      <c r="AC11" s="61">
        <v>0.190808</v>
      </c>
      <c r="AD11" s="62">
        <v>7.6</v>
      </c>
      <c r="AE11" s="61">
        <v>0.2727272727272727</v>
      </c>
      <c r="AF11" s="49">
        <v>1</v>
      </c>
      <c r="AG11" s="61">
        <v>0.034483</v>
      </c>
      <c r="AH11" s="61">
        <v>0.287879</v>
      </c>
      <c r="AI11" s="61">
        <v>0.153846</v>
      </c>
      <c r="AJ11" s="61">
        <v>0.270677</v>
      </c>
      <c r="AK11" s="61">
        <v>0.533835</v>
      </c>
      <c r="AL11" s="62">
        <v>6.8</v>
      </c>
      <c r="AM11" s="61">
        <v>0</v>
      </c>
      <c r="AN11" s="47">
        <v>730.8652</v>
      </c>
      <c r="AO11" s="63">
        <v>0.173913</v>
      </c>
      <c r="AP11" s="47">
        <v>-1</v>
      </c>
      <c r="AQ11" s="47">
        <v>-1</v>
      </c>
      <c r="AR11" s="49">
        <v>18</v>
      </c>
      <c r="AS11" s="64">
        <v>66</v>
      </c>
      <c r="AT11" s="43">
        <v>58.32583999633789</v>
      </c>
      <c r="AU11" s="61">
        <v>0.23</v>
      </c>
      <c r="AV11" s="61">
        <v>0.71</v>
      </c>
      <c r="AW11" s="49">
        <v>66</v>
      </c>
      <c r="AX11" s="47">
        <v>133</v>
      </c>
      <c r="AY11" s="62">
        <v>29.4</v>
      </c>
      <c r="AZ11" s="61">
        <v>0</v>
      </c>
      <c r="BA11" s="61">
        <v>0</v>
      </c>
      <c r="BB11" s="92">
        <v>3</v>
      </c>
      <c r="BC11" s="92">
        <v>1</v>
      </c>
      <c r="BD11" s="92">
        <v>1</v>
      </c>
      <c r="BE11" s="92">
        <v>1</v>
      </c>
      <c r="BF11" s="92">
        <v>1</v>
      </c>
      <c r="BG11" s="92">
        <v>3</v>
      </c>
      <c r="BH11" s="92">
        <v>1</v>
      </c>
      <c r="BI11" s="92">
        <v>1</v>
      </c>
      <c r="BJ11" s="92">
        <v>1</v>
      </c>
      <c r="BK11" s="92">
        <v>1</v>
      </c>
      <c r="BL11" s="92">
        <v>1</v>
      </c>
      <c r="BM11" s="92">
        <v>1</v>
      </c>
      <c r="BN11" s="92">
        <v>3</v>
      </c>
      <c r="BO11" s="92">
        <v>3</v>
      </c>
      <c r="BP11" s="92">
        <v>1</v>
      </c>
      <c r="BQ11" s="92">
        <v>3</v>
      </c>
      <c r="BR11" s="92">
        <v>1</v>
      </c>
      <c r="BS11" s="92">
        <v>3</v>
      </c>
      <c r="BT11" s="92">
        <v>18</v>
      </c>
    </row>
    <row r="12" spans="1:72" s="94" customFormat="1" ht="15">
      <c r="A12" s="89">
        <v>20053231</v>
      </c>
      <c r="B12" s="106" t="s">
        <v>307</v>
      </c>
      <c r="C12" s="33" t="s">
        <v>67</v>
      </c>
      <c r="D12" s="34" t="s">
        <v>308</v>
      </c>
      <c r="E12" s="35" t="s">
        <v>77</v>
      </c>
      <c r="F12" s="36">
        <v>3</v>
      </c>
      <c r="G12" s="35">
        <v>1</v>
      </c>
      <c r="H12" s="37">
        <v>99</v>
      </c>
      <c r="I12" s="38">
        <v>121</v>
      </c>
      <c r="J12" s="41">
        <f t="shared" si="0"/>
        <v>110</v>
      </c>
      <c r="K12" s="41">
        <v>112</v>
      </c>
      <c r="L12" s="39">
        <v>93</v>
      </c>
      <c r="M12" s="40">
        <v>117</v>
      </c>
      <c r="N12" s="41">
        <f t="shared" si="1"/>
        <v>105</v>
      </c>
      <c r="O12" s="41">
        <v>110</v>
      </c>
      <c r="P12" s="41">
        <v>95</v>
      </c>
      <c r="Q12" s="41">
        <v>120</v>
      </c>
      <c r="R12" s="41">
        <f t="shared" si="2"/>
        <v>107</v>
      </c>
      <c r="S12" s="41" t="e">
        <f t="shared" si="3"/>
        <v>#VALUE!</v>
      </c>
      <c r="T12" s="39">
        <v>14</v>
      </c>
      <c r="U12" s="40">
        <v>94</v>
      </c>
      <c r="V12" s="41">
        <v>107</v>
      </c>
      <c r="W12" s="40">
        <v>122</v>
      </c>
      <c r="X12" s="42">
        <v>1.06</v>
      </c>
      <c r="Y12" s="43" t="s">
        <v>70</v>
      </c>
      <c r="Z12" s="44">
        <v>0.48529</v>
      </c>
      <c r="AA12" s="45">
        <v>0</v>
      </c>
      <c r="AB12" s="44">
        <v>1</v>
      </c>
      <c r="AC12" s="44">
        <v>0.516667</v>
      </c>
      <c r="AD12" s="45">
        <v>4.5</v>
      </c>
      <c r="AE12" s="44" t="s">
        <v>146</v>
      </c>
      <c r="AF12" s="46">
        <v>-1</v>
      </c>
      <c r="AG12" s="44">
        <v>0.041667</v>
      </c>
      <c r="AH12" s="44">
        <v>0.041667</v>
      </c>
      <c r="AI12" s="44">
        <v>0.041667</v>
      </c>
      <c r="AJ12" s="44">
        <v>0.225806</v>
      </c>
      <c r="AK12" s="44">
        <v>0.193548</v>
      </c>
      <c r="AL12" s="45">
        <v>2</v>
      </c>
      <c r="AM12" s="44">
        <v>0.384615</v>
      </c>
      <c r="AN12" s="47">
        <v>706.4286</v>
      </c>
      <c r="AO12" s="44">
        <v>0</v>
      </c>
      <c r="AP12" s="47">
        <v>-1</v>
      </c>
      <c r="AQ12" s="47">
        <v>1</v>
      </c>
      <c r="AR12" s="49">
        <v>16</v>
      </c>
      <c r="AS12" s="50">
        <v>39</v>
      </c>
      <c r="AT12" s="51">
        <v>25.599206924438477</v>
      </c>
      <c r="AU12" s="44">
        <v>0.13</v>
      </c>
      <c r="AV12" s="44">
        <v>0.77</v>
      </c>
      <c r="AW12" s="46">
        <v>24</v>
      </c>
      <c r="AX12" s="36">
        <v>31</v>
      </c>
      <c r="AY12" s="45">
        <v>8.8</v>
      </c>
      <c r="AZ12" s="44">
        <v>0.34782608695652173</v>
      </c>
      <c r="BA12" s="44">
        <v>0.6086956521739131</v>
      </c>
      <c r="BB12" s="90">
        <v>3</v>
      </c>
      <c r="BC12" s="90">
        <v>3</v>
      </c>
      <c r="BD12" s="90">
        <v>1</v>
      </c>
      <c r="BE12" s="90">
        <v>1</v>
      </c>
      <c r="BF12" s="90">
        <v>4</v>
      </c>
      <c r="BG12" s="90">
        <v>3</v>
      </c>
      <c r="BH12" s="90">
        <v>1</v>
      </c>
      <c r="BI12" s="90">
        <v>3</v>
      </c>
      <c r="BJ12" s="90">
        <v>4</v>
      </c>
      <c r="BK12" s="90">
        <v>1</v>
      </c>
      <c r="BL12" s="90">
        <v>1</v>
      </c>
      <c r="BM12" s="90">
        <v>1</v>
      </c>
      <c r="BN12" s="90">
        <v>1</v>
      </c>
      <c r="BO12" s="90">
        <v>1</v>
      </c>
      <c r="BP12" s="90">
        <v>1</v>
      </c>
      <c r="BQ12" s="90">
        <v>2</v>
      </c>
      <c r="BR12" s="90">
        <v>3</v>
      </c>
      <c r="BS12" s="90">
        <v>2</v>
      </c>
      <c r="BT12" s="90">
        <v>16</v>
      </c>
    </row>
    <row r="13" spans="1:72" s="94" customFormat="1" ht="15">
      <c r="A13" s="89">
        <v>20036850</v>
      </c>
      <c r="B13" s="106" t="s">
        <v>271</v>
      </c>
      <c r="C13" s="33" t="s">
        <v>79</v>
      </c>
      <c r="D13" s="34" t="s">
        <v>272</v>
      </c>
      <c r="E13" s="35" t="s">
        <v>77</v>
      </c>
      <c r="F13" s="36">
        <v>3</v>
      </c>
      <c r="G13" s="35">
        <v>1</v>
      </c>
      <c r="H13" s="37">
        <v>75</v>
      </c>
      <c r="I13" s="38">
        <v>106</v>
      </c>
      <c r="J13" s="41">
        <f t="shared" si="0"/>
        <v>90</v>
      </c>
      <c r="K13" s="41">
        <v>94</v>
      </c>
      <c r="L13" s="39">
        <v>102</v>
      </c>
      <c r="M13" s="40">
        <v>117</v>
      </c>
      <c r="N13" s="41">
        <f t="shared" si="1"/>
        <v>109</v>
      </c>
      <c r="O13" s="41">
        <v>113</v>
      </c>
      <c r="P13" s="41">
        <v>117</v>
      </c>
      <c r="Q13" s="41">
        <v>125</v>
      </c>
      <c r="R13" s="41">
        <f t="shared" si="2"/>
        <v>121</v>
      </c>
      <c r="S13" s="41" t="e">
        <f t="shared" si="3"/>
        <v>#VALUE!</v>
      </c>
      <c r="T13" s="39">
        <v>30</v>
      </c>
      <c r="U13" s="40">
        <v>85</v>
      </c>
      <c r="V13" s="41">
        <v>18</v>
      </c>
      <c r="W13" s="40">
        <v>46</v>
      </c>
      <c r="X13" s="42">
        <v>0.561</v>
      </c>
      <c r="Y13" s="43" t="s">
        <v>70</v>
      </c>
      <c r="Z13" s="44">
        <v>0.38462</v>
      </c>
      <c r="AA13" s="45">
        <v>0</v>
      </c>
      <c r="AB13" s="44">
        <v>0.63</v>
      </c>
      <c r="AC13" s="44">
        <v>0.332424</v>
      </c>
      <c r="AD13" s="45">
        <v>6</v>
      </c>
      <c r="AE13" s="44">
        <v>0.43478260869565216</v>
      </c>
      <c r="AF13" s="46">
        <v>1</v>
      </c>
      <c r="AG13" s="44">
        <v>0</v>
      </c>
      <c r="AH13" s="44">
        <v>0.214286</v>
      </c>
      <c r="AI13" s="44">
        <v>0.066667</v>
      </c>
      <c r="AJ13" s="44">
        <v>0.277778</v>
      </c>
      <c r="AK13" s="44">
        <v>0.583333</v>
      </c>
      <c r="AL13" s="45">
        <v>4</v>
      </c>
      <c r="AM13" s="44">
        <v>0</v>
      </c>
      <c r="AN13" s="47">
        <v>781.7241</v>
      </c>
      <c r="AO13" s="44">
        <v>0</v>
      </c>
      <c r="AP13" s="47">
        <v>1</v>
      </c>
      <c r="AQ13" s="47">
        <v>-1</v>
      </c>
      <c r="AR13" s="49">
        <v>16</v>
      </c>
      <c r="AS13" s="50">
        <v>14</v>
      </c>
      <c r="AT13" s="51">
        <v>14</v>
      </c>
      <c r="AU13" s="44">
        <v>0.43</v>
      </c>
      <c r="AV13" s="44">
        <v>0.5</v>
      </c>
      <c r="AW13" s="46">
        <v>14</v>
      </c>
      <c r="AX13" s="36">
        <v>36</v>
      </c>
      <c r="AY13" s="45">
        <v>10.8</v>
      </c>
      <c r="AZ13" s="44">
        <v>0.27586206896551724</v>
      </c>
      <c r="BA13" s="44">
        <v>0.41379310344827586</v>
      </c>
      <c r="BB13" s="92">
        <v>3</v>
      </c>
      <c r="BC13" s="92">
        <v>3</v>
      </c>
      <c r="BD13" s="92">
        <v>3</v>
      </c>
      <c r="BE13" s="92" t="s">
        <v>70</v>
      </c>
      <c r="BF13" s="92">
        <v>4</v>
      </c>
      <c r="BG13" s="92">
        <v>2</v>
      </c>
      <c r="BH13" s="92" t="s">
        <v>70</v>
      </c>
      <c r="BI13" s="92">
        <v>1</v>
      </c>
      <c r="BJ13" s="92">
        <v>4</v>
      </c>
      <c r="BK13" s="92">
        <v>1</v>
      </c>
      <c r="BL13" s="92">
        <v>1</v>
      </c>
      <c r="BM13" s="92">
        <v>1</v>
      </c>
      <c r="BN13" s="92">
        <v>3</v>
      </c>
      <c r="BO13" s="92">
        <v>3</v>
      </c>
      <c r="BP13" s="92">
        <v>2</v>
      </c>
      <c r="BQ13" s="92">
        <v>2</v>
      </c>
      <c r="BR13" s="92">
        <v>1</v>
      </c>
      <c r="BS13" s="92">
        <v>3</v>
      </c>
      <c r="BT13" s="92">
        <v>14</v>
      </c>
    </row>
    <row r="14" spans="1:72" s="94" customFormat="1" ht="15">
      <c r="A14" s="89">
        <v>20062918</v>
      </c>
      <c r="B14" s="107" t="s">
        <v>112</v>
      </c>
      <c r="C14" s="53" t="s">
        <v>67</v>
      </c>
      <c r="D14" s="54" t="s">
        <v>113</v>
      </c>
      <c r="E14" s="55" t="s">
        <v>69</v>
      </c>
      <c r="F14" s="47">
        <v>1</v>
      </c>
      <c r="G14" s="55">
        <v>3</v>
      </c>
      <c r="H14" s="56">
        <v>13</v>
      </c>
      <c r="I14" s="57">
        <v>31</v>
      </c>
      <c r="J14" s="41">
        <f t="shared" si="0"/>
        <v>22</v>
      </c>
      <c r="K14" s="41">
        <v>20</v>
      </c>
      <c r="L14" s="58">
        <v>6</v>
      </c>
      <c r="M14" s="59">
        <v>30</v>
      </c>
      <c r="N14" s="60">
        <f t="shared" si="1"/>
        <v>18</v>
      </c>
      <c r="O14" s="41">
        <v>11</v>
      </c>
      <c r="P14" s="60">
        <v>4</v>
      </c>
      <c r="Q14" s="60">
        <v>25</v>
      </c>
      <c r="R14" s="60">
        <f t="shared" si="2"/>
        <v>14</v>
      </c>
      <c r="S14" s="41" t="e">
        <f t="shared" si="3"/>
        <v>#VALUE!</v>
      </c>
      <c r="T14" s="58">
        <v>42</v>
      </c>
      <c r="U14" s="59">
        <v>97</v>
      </c>
      <c r="V14" s="60">
        <v>28</v>
      </c>
      <c r="W14" s="59">
        <v>62</v>
      </c>
      <c r="X14" s="42">
        <v>2.74</v>
      </c>
      <c r="Y14" s="43" t="s">
        <v>70</v>
      </c>
      <c r="Z14" s="61">
        <v>0.75829</v>
      </c>
      <c r="AA14" s="62">
        <v>1.11235</v>
      </c>
      <c r="AB14" s="61">
        <v>1</v>
      </c>
      <c r="AC14" s="61">
        <v>0.344444</v>
      </c>
      <c r="AD14" s="62">
        <v>5.5</v>
      </c>
      <c r="AE14" s="61">
        <v>0.24</v>
      </c>
      <c r="AF14" s="49">
        <v>-1</v>
      </c>
      <c r="AG14" s="61">
        <v>0</v>
      </c>
      <c r="AH14" s="61">
        <v>0.105263</v>
      </c>
      <c r="AI14" s="61">
        <v>0.178571</v>
      </c>
      <c r="AJ14" s="61">
        <v>0.196078</v>
      </c>
      <c r="AK14" s="61">
        <v>0.588235</v>
      </c>
      <c r="AL14" s="62">
        <v>10.4</v>
      </c>
      <c r="AM14" s="61">
        <v>0</v>
      </c>
      <c r="AN14" s="47">
        <v>788.1967</v>
      </c>
      <c r="AO14" s="63">
        <v>0.222222</v>
      </c>
      <c r="AP14" s="47">
        <v>1</v>
      </c>
      <c r="AQ14" s="47">
        <v>1</v>
      </c>
      <c r="AR14" s="49">
        <v>13</v>
      </c>
      <c r="AS14" s="64">
        <v>36</v>
      </c>
      <c r="AT14" s="43">
        <v>35.959999084472656</v>
      </c>
      <c r="AU14" s="61">
        <v>0.22</v>
      </c>
      <c r="AV14" s="61">
        <v>0.61</v>
      </c>
      <c r="AW14" s="49">
        <v>36</v>
      </c>
      <c r="AX14" s="47">
        <v>102</v>
      </c>
      <c r="AY14" s="62">
        <v>22.2</v>
      </c>
      <c r="AZ14" s="61">
        <v>0.5882352941176471</v>
      </c>
      <c r="BA14" s="61">
        <v>0.13725490196078433</v>
      </c>
      <c r="BB14" s="92">
        <v>2</v>
      </c>
      <c r="BC14" s="92">
        <v>3</v>
      </c>
      <c r="BD14" s="92">
        <v>1</v>
      </c>
      <c r="BE14" s="92">
        <v>1</v>
      </c>
      <c r="BF14" s="92">
        <v>1</v>
      </c>
      <c r="BG14" s="92">
        <v>1</v>
      </c>
      <c r="BH14" s="92">
        <v>2</v>
      </c>
      <c r="BI14" s="92">
        <v>4</v>
      </c>
      <c r="BJ14" s="92">
        <v>4</v>
      </c>
      <c r="BK14" s="92">
        <v>3</v>
      </c>
      <c r="BL14" s="92">
        <v>1</v>
      </c>
      <c r="BM14" s="92">
        <v>2</v>
      </c>
      <c r="BN14" s="92">
        <v>3</v>
      </c>
      <c r="BO14" s="92">
        <v>3</v>
      </c>
      <c r="BP14" s="92">
        <v>3</v>
      </c>
      <c r="BQ14" s="92">
        <v>2</v>
      </c>
      <c r="BR14" s="92">
        <v>1</v>
      </c>
      <c r="BS14" s="92">
        <v>2</v>
      </c>
      <c r="BT14" s="92">
        <v>16</v>
      </c>
    </row>
    <row r="15" spans="1:72" s="94" customFormat="1" ht="15">
      <c r="A15" s="89">
        <v>20061472</v>
      </c>
      <c r="B15" s="107" t="s">
        <v>83</v>
      </c>
      <c r="C15" s="53" t="s">
        <v>67</v>
      </c>
      <c r="D15" s="54" t="s">
        <v>84</v>
      </c>
      <c r="E15" s="55" t="s">
        <v>69</v>
      </c>
      <c r="F15" s="47">
        <v>1</v>
      </c>
      <c r="G15" s="55">
        <v>4</v>
      </c>
      <c r="H15" s="56">
        <v>5</v>
      </c>
      <c r="I15" s="57">
        <v>12</v>
      </c>
      <c r="J15" s="41">
        <f t="shared" si="0"/>
        <v>8</v>
      </c>
      <c r="K15" s="41">
        <v>6</v>
      </c>
      <c r="L15" s="58">
        <v>4</v>
      </c>
      <c r="M15" s="59">
        <v>21</v>
      </c>
      <c r="N15" s="60">
        <f t="shared" si="1"/>
        <v>12</v>
      </c>
      <c r="O15" s="41">
        <v>9</v>
      </c>
      <c r="P15" s="60">
        <v>4</v>
      </c>
      <c r="Q15" s="60">
        <v>27</v>
      </c>
      <c r="R15" s="60">
        <f t="shared" si="2"/>
        <v>15</v>
      </c>
      <c r="S15" s="41" t="e">
        <f t="shared" si="3"/>
        <v>#VALUE!</v>
      </c>
      <c r="T15" s="58">
        <v>4</v>
      </c>
      <c r="U15" s="59">
        <v>34</v>
      </c>
      <c r="V15" s="60">
        <v>75</v>
      </c>
      <c r="W15" s="59">
        <v>114</v>
      </c>
      <c r="X15" s="42">
        <v>1.967</v>
      </c>
      <c r="Y15" s="43" t="s">
        <v>70</v>
      </c>
      <c r="Z15" s="61">
        <v>0.82898</v>
      </c>
      <c r="AA15" s="62">
        <v>1.57333</v>
      </c>
      <c r="AB15" s="61">
        <v>1</v>
      </c>
      <c r="AC15" s="61">
        <v>0.571273</v>
      </c>
      <c r="AD15" s="62">
        <v>6</v>
      </c>
      <c r="AE15" s="61">
        <v>0.2463768115942029</v>
      </c>
      <c r="AF15" s="49">
        <v>1</v>
      </c>
      <c r="AG15" s="61">
        <v>0</v>
      </c>
      <c r="AH15" s="61">
        <v>0.125</v>
      </c>
      <c r="AI15" s="61">
        <v>0</v>
      </c>
      <c r="AJ15" s="61">
        <v>0.143939</v>
      </c>
      <c r="AK15" s="61">
        <v>0.645669</v>
      </c>
      <c r="AL15" s="62">
        <v>11.6</v>
      </c>
      <c r="AM15" s="61">
        <v>0.058824</v>
      </c>
      <c r="AN15" s="47">
        <v>800</v>
      </c>
      <c r="AO15" s="61">
        <v>0</v>
      </c>
      <c r="AP15" s="47">
        <v>1</v>
      </c>
      <c r="AQ15" s="47">
        <v>1</v>
      </c>
      <c r="AR15" s="49">
        <v>17</v>
      </c>
      <c r="AS15" s="64">
        <v>51</v>
      </c>
      <c r="AT15" s="43">
        <v>36.73099136352539</v>
      </c>
      <c r="AU15" s="61">
        <v>0.27</v>
      </c>
      <c r="AV15" s="61">
        <v>0.61</v>
      </c>
      <c r="AW15" s="49">
        <v>48</v>
      </c>
      <c r="AX15" s="47">
        <v>132</v>
      </c>
      <c r="AY15" s="62">
        <v>24.8</v>
      </c>
      <c r="AZ15" s="61">
        <v>0.5606060606060606</v>
      </c>
      <c r="BA15" s="61">
        <v>0.15151515151515152</v>
      </c>
      <c r="BB15" s="92">
        <v>2</v>
      </c>
      <c r="BC15" s="92">
        <v>1</v>
      </c>
      <c r="BD15" s="92">
        <v>3</v>
      </c>
      <c r="BE15" s="92">
        <v>1</v>
      </c>
      <c r="BF15" s="92">
        <v>1</v>
      </c>
      <c r="BG15" s="92">
        <v>3</v>
      </c>
      <c r="BH15" s="92">
        <v>2</v>
      </c>
      <c r="BI15" s="92">
        <v>2</v>
      </c>
      <c r="BJ15" s="92">
        <v>2</v>
      </c>
      <c r="BK15" s="92">
        <v>2</v>
      </c>
      <c r="BL15" s="92">
        <v>2</v>
      </c>
      <c r="BM15" s="92">
        <v>2</v>
      </c>
      <c r="BN15" s="92">
        <v>3</v>
      </c>
      <c r="BO15" s="92">
        <v>3</v>
      </c>
      <c r="BP15" s="92">
        <v>3</v>
      </c>
      <c r="BQ15" s="92">
        <v>2</v>
      </c>
      <c r="BR15" s="92">
        <v>3</v>
      </c>
      <c r="BS15" s="92">
        <v>3</v>
      </c>
      <c r="BT15" s="92">
        <v>18</v>
      </c>
    </row>
    <row r="16" spans="1:72" s="94" customFormat="1" ht="15">
      <c r="A16" s="89">
        <v>20050140</v>
      </c>
      <c r="B16" s="107" t="s">
        <v>224</v>
      </c>
      <c r="C16" s="53" t="s">
        <v>79</v>
      </c>
      <c r="D16" s="54" t="s">
        <v>225</v>
      </c>
      <c r="E16" s="55" t="s">
        <v>69</v>
      </c>
      <c r="F16" s="47">
        <v>1</v>
      </c>
      <c r="G16" s="55">
        <v>2</v>
      </c>
      <c r="H16" s="56">
        <v>53</v>
      </c>
      <c r="I16" s="57">
        <v>90</v>
      </c>
      <c r="J16" s="41">
        <f t="shared" si="0"/>
        <v>71</v>
      </c>
      <c r="K16" s="41">
        <v>69</v>
      </c>
      <c r="L16" s="58">
        <v>9</v>
      </c>
      <c r="M16" s="59">
        <v>38</v>
      </c>
      <c r="N16" s="60">
        <f t="shared" si="1"/>
        <v>23</v>
      </c>
      <c r="O16" s="41">
        <v>18</v>
      </c>
      <c r="P16" s="60">
        <v>29</v>
      </c>
      <c r="Q16" s="60">
        <v>90</v>
      </c>
      <c r="R16" s="60">
        <f t="shared" si="2"/>
        <v>59</v>
      </c>
      <c r="S16" s="41" t="e">
        <f t="shared" si="3"/>
        <v>#VALUE!</v>
      </c>
      <c r="T16" s="58">
        <v>4</v>
      </c>
      <c r="U16" s="59">
        <v>33</v>
      </c>
      <c r="V16" s="60">
        <v>52</v>
      </c>
      <c r="W16" s="59">
        <v>99</v>
      </c>
      <c r="X16" s="42">
        <v>1.807</v>
      </c>
      <c r="Y16" s="43" t="s">
        <v>70</v>
      </c>
      <c r="Z16" s="61">
        <v>0.77221</v>
      </c>
      <c r="AA16" s="62">
        <v>0.06429</v>
      </c>
      <c r="AB16" s="61">
        <v>1</v>
      </c>
      <c r="AC16" s="61">
        <v>0.22342</v>
      </c>
      <c r="AD16" s="62">
        <v>5.75</v>
      </c>
      <c r="AE16" s="61">
        <v>0.48</v>
      </c>
      <c r="AF16" s="49">
        <v>1</v>
      </c>
      <c r="AG16" s="61">
        <v>0</v>
      </c>
      <c r="AH16" s="61">
        <v>0.066667</v>
      </c>
      <c r="AI16" s="61">
        <v>0</v>
      </c>
      <c r="AJ16" s="61">
        <v>0.191489</v>
      </c>
      <c r="AK16" s="61">
        <v>0.723404</v>
      </c>
      <c r="AL16" s="62">
        <v>5.6</v>
      </c>
      <c r="AM16" s="61">
        <v>0.25</v>
      </c>
      <c r="AN16" s="47">
        <v>793.8462</v>
      </c>
      <c r="AO16" s="63">
        <v>0.8</v>
      </c>
      <c r="AP16" s="47">
        <v>1</v>
      </c>
      <c r="AQ16" s="47">
        <v>1</v>
      </c>
      <c r="AR16" s="49">
        <v>17</v>
      </c>
      <c r="AS16" s="64">
        <v>20</v>
      </c>
      <c r="AT16" s="43">
        <v>15.553333282470703</v>
      </c>
      <c r="AU16" s="61">
        <v>0.3</v>
      </c>
      <c r="AV16" s="61">
        <v>0.65</v>
      </c>
      <c r="AW16" s="49">
        <v>15</v>
      </c>
      <c r="AX16" s="47">
        <v>47</v>
      </c>
      <c r="AY16" s="62">
        <v>9.2</v>
      </c>
      <c r="AZ16" s="61">
        <v>0</v>
      </c>
      <c r="BA16" s="61">
        <v>0</v>
      </c>
      <c r="BB16" s="92">
        <v>3</v>
      </c>
      <c r="BC16" s="92">
        <v>1</v>
      </c>
      <c r="BD16" s="92">
        <v>1</v>
      </c>
      <c r="BE16" s="92">
        <v>1</v>
      </c>
      <c r="BF16" s="92">
        <v>4</v>
      </c>
      <c r="BG16" s="92">
        <v>3</v>
      </c>
      <c r="BH16" s="92">
        <v>3</v>
      </c>
      <c r="BI16" s="92">
        <v>1</v>
      </c>
      <c r="BJ16" s="92">
        <v>1</v>
      </c>
      <c r="BK16" s="92">
        <v>3</v>
      </c>
      <c r="BL16" s="92">
        <v>1</v>
      </c>
      <c r="BM16" s="92">
        <v>3</v>
      </c>
      <c r="BN16" s="92">
        <v>3</v>
      </c>
      <c r="BO16" s="92">
        <v>3</v>
      </c>
      <c r="BP16" s="92">
        <v>1</v>
      </c>
      <c r="BQ16" s="92">
        <v>2</v>
      </c>
      <c r="BR16" s="92">
        <v>1</v>
      </c>
      <c r="BS16" s="92">
        <v>3</v>
      </c>
      <c r="BT16" s="92">
        <v>17</v>
      </c>
    </row>
    <row r="17" spans="1:72" s="94" customFormat="1" ht="15">
      <c r="A17" s="89">
        <v>20065601</v>
      </c>
      <c r="B17" s="107" t="s">
        <v>116</v>
      </c>
      <c r="C17" s="53" t="s">
        <v>67</v>
      </c>
      <c r="D17" s="54" t="s">
        <v>117</v>
      </c>
      <c r="E17" s="55" t="s">
        <v>69</v>
      </c>
      <c r="F17" s="47">
        <v>3</v>
      </c>
      <c r="G17" s="55">
        <v>2</v>
      </c>
      <c r="H17" s="56">
        <v>14</v>
      </c>
      <c r="I17" s="57">
        <v>27</v>
      </c>
      <c r="J17" s="41">
        <f t="shared" si="0"/>
        <v>20</v>
      </c>
      <c r="K17" s="41">
        <v>19</v>
      </c>
      <c r="L17" s="58">
        <v>9</v>
      </c>
      <c r="M17" s="59">
        <v>36</v>
      </c>
      <c r="N17" s="60">
        <f t="shared" si="1"/>
        <v>22</v>
      </c>
      <c r="O17" s="41">
        <v>15</v>
      </c>
      <c r="P17" s="60">
        <v>4</v>
      </c>
      <c r="Q17" s="60">
        <v>25</v>
      </c>
      <c r="R17" s="60">
        <f t="shared" si="2"/>
        <v>14</v>
      </c>
      <c r="S17" s="41" t="e">
        <f t="shared" si="3"/>
        <v>#VALUE!</v>
      </c>
      <c r="T17" s="58">
        <v>37</v>
      </c>
      <c r="U17" s="59">
        <v>90</v>
      </c>
      <c r="V17" s="60">
        <v>31</v>
      </c>
      <c r="W17" s="59">
        <v>76</v>
      </c>
      <c r="X17" s="42">
        <v>2.976</v>
      </c>
      <c r="Y17" s="43" t="s">
        <v>70</v>
      </c>
      <c r="Z17" s="61">
        <v>0.78847</v>
      </c>
      <c r="AA17" s="62">
        <v>0.80754</v>
      </c>
      <c r="AB17" s="61">
        <v>1</v>
      </c>
      <c r="AC17" s="61">
        <v>0.268415</v>
      </c>
      <c r="AD17" s="62">
        <v>5.9</v>
      </c>
      <c r="AE17" s="61">
        <v>0.10869565217391304</v>
      </c>
      <c r="AF17" s="49">
        <v>1</v>
      </c>
      <c r="AG17" s="61">
        <v>0</v>
      </c>
      <c r="AH17" s="61">
        <v>0.068966</v>
      </c>
      <c r="AI17" s="61">
        <v>0.033333</v>
      </c>
      <c r="AJ17" s="61">
        <v>0.301587</v>
      </c>
      <c r="AK17" s="61">
        <v>0.52381</v>
      </c>
      <c r="AL17" s="62">
        <v>7.2</v>
      </c>
      <c r="AM17" s="61">
        <v>0.176471</v>
      </c>
      <c r="AN17" s="47">
        <v>800</v>
      </c>
      <c r="AO17" s="61">
        <v>0</v>
      </c>
      <c r="AP17" s="47">
        <v>1</v>
      </c>
      <c r="AQ17" s="47">
        <v>1</v>
      </c>
      <c r="AR17" s="49">
        <v>17</v>
      </c>
      <c r="AS17" s="64">
        <v>34</v>
      </c>
      <c r="AT17" s="43">
        <v>23.667499542236328</v>
      </c>
      <c r="AU17" s="61">
        <v>0.18</v>
      </c>
      <c r="AV17" s="61">
        <v>0.5</v>
      </c>
      <c r="AW17" s="49">
        <v>28</v>
      </c>
      <c r="AX17" s="47">
        <v>63</v>
      </c>
      <c r="AY17" s="62">
        <v>13.4</v>
      </c>
      <c r="AZ17" s="61">
        <v>0.46774193548387094</v>
      </c>
      <c r="BA17" s="61">
        <v>0.11290322580645161</v>
      </c>
      <c r="BB17" s="92">
        <v>3</v>
      </c>
      <c r="BC17" s="92">
        <v>1</v>
      </c>
      <c r="BD17" s="92">
        <v>3</v>
      </c>
      <c r="BE17" s="92">
        <v>1</v>
      </c>
      <c r="BF17" s="92">
        <v>1</v>
      </c>
      <c r="BG17" s="92">
        <v>3</v>
      </c>
      <c r="BH17" s="92">
        <v>1</v>
      </c>
      <c r="BI17" s="92">
        <v>4</v>
      </c>
      <c r="BJ17" s="92">
        <v>1</v>
      </c>
      <c r="BK17" s="92">
        <v>3</v>
      </c>
      <c r="BL17" s="92">
        <v>1</v>
      </c>
      <c r="BM17" s="92">
        <v>1</v>
      </c>
      <c r="BN17" s="92">
        <v>3</v>
      </c>
      <c r="BO17" s="92">
        <v>3</v>
      </c>
      <c r="BP17" s="92">
        <v>3</v>
      </c>
      <c r="BQ17" s="92">
        <v>3</v>
      </c>
      <c r="BR17" s="92">
        <v>3</v>
      </c>
      <c r="BS17" s="92">
        <v>3</v>
      </c>
      <c r="BT17" s="92">
        <v>17</v>
      </c>
    </row>
    <row r="18" spans="1:72" s="94" customFormat="1" ht="15">
      <c r="A18" s="89">
        <v>20035356</v>
      </c>
      <c r="B18" s="107" t="s">
        <v>193</v>
      </c>
      <c r="C18" s="53" t="s">
        <v>67</v>
      </c>
      <c r="D18" s="65" t="s">
        <v>194</v>
      </c>
      <c r="E18" s="55" t="s">
        <v>69</v>
      </c>
      <c r="F18" s="47">
        <v>3</v>
      </c>
      <c r="G18" s="55">
        <v>1</v>
      </c>
      <c r="H18" s="56">
        <v>45</v>
      </c>
      <c r="I18" s="57">
        <v>88</v>
      </c>
      <c r="J18" s="41">
        <f t="shared" si="0"/>
        <v>66</v>
      </c>
      <c r="K18" s="41">
        <v>59</v>
      </c>
      <c r="L18" s="58">
        <v>112</v>
      </c>
      <c r="M18" s="59">
        <v>124</v>
      </c>
      <c r="N18" s="60">
        <f t="shared" si="1"/>
        <v>118</v>
      </c>
      <c r="O18" s="41">
        <v>120</v>
      </c>
      <c r="P18" s="60">
        <v>103</v>
      </c>
      <c r="Q18" s="60">
        <v>119</v>
      </c>
      <c r="R18" s="60">
        <f t="shared" si="2"/>
        <v>111</v>
      </c>
      <c r="S18" s="41" t="e">
        <f t="shared" si="3"/>
        <v>#VALUE!</v>
      </c>
      <c r="T18" s="58">
        <v>61</v>
      </c>
      <c r="U18" s="59">
        <v>120</v>
      </c>
      <c r="V18" s="60">
        <v>126</v>
      </c>
      <c r="W18" s="59">
        <v>126</v>
      </c>
      <c r="X18" s="42">
        <v>0.67</v>
      </c>
      <c r="Y18" s="43" t="s">
        <v>70</v>
      </c>
      <c r="Z18" s="61">
        <v>0.33333</v>
      </c>
      <c r="AA18" s="62">
        <v>0.61538</v>
      </c>
      <c r="AB18" s="61">
        <v>0.5</v>
      </c>
      <c r="AC18" s="61">
        <v>0.5</v>
      </c>
      <c r="AD18" s="62">
        <v>4</v>
      </c>
      <c r="AE18" s="61" t="s">
        <v>146</v>
      </c>
      <c r="AF18" s="49">
        <v>1</v>
      </c>
      <c r="AG18" s="61">
        <v>0.090909</v>
      </c>
      <c r="AH18" s="61">
        <v>0</v>
      </c>
      <c r="AI18" s="61">
        <v>0</v>
      </c>
      <c r="AJ18" s="61">
        <v>0</v>
      </c>
      <c r="AK18" s="61">
        <v>0</v>
      </c>
      <c r="AL18" s="62">
        <v>3.6</v>
      </c>
      <c r="AM18" s="61">
        <v>0</v>
      </c>
      <c r="AN18" s="52">
        <v>771.8944</v>
      </c>
      <c r="AO18" s="61">
        <v>0</v>
      </c>
      <c r="AP18" s="47">
        <v>1</v>
      </c>
      <c r="AQ18" s="47">
        <v>1</v>
      </c>
      <c r="AR18" s="49">
        <v>18</v>
      </c>
      <c r="AS18" s="64">
        <v>13</v>
      </c>
      <c r="AT18" s="43">
        <v>13</v>
      </c>
      <c r="AU18" s="61">
        <v>0.15</v>
      </c>
      <c r="AV18" s="61">
        <v>0</v>
      </c>
      <c r="AW18" s="49">
        <v>13</v>
      </c>
      <c r="AX18" s="47">
        <v>2</v>
      </c>
      <c r="AY18" s="62">
        <v>1.3333333333333333</v>
      </c>
      <c r="AZ18" s="61">
        <v>0</v>
      </c>
      <c r="BA18" s="61">
        <v>0</v>
      </c>
      <c r="BB18" s="92">
        <v>3</v>
      </c>
      <c r="BC18" s="92">
        <v>3</v>
      </c>
      <c r="BD18" s="92">
        <v>3</v>
      </c>
      <c r="BE18" s="92">
        <v>1</v>
      </c>
      <c r="BF18" s="92">
        <v>4</v>
      </c>
      <c r="BG18" s="92">
        <v>3</v>
      </c>
      <c r="BH18" s="92">
        <v>2</v>
      </c>
      <c r="BI18" s="92">
        <v>3</v>
      </c>
      <c r="BJ18" s="92">
        <v>2</v>
      </c>
      <c r="BK18" s="92">
        <v>3</v>
      </c>
      <c r="BL18" s="92">
        <v>1</v>
      </c>
      <c r="BM18" s="92">
        <v>2</v>
      </c>
      <c r="BN18" s="92">
        <v>3</v>
      </c>
      <c r="BO18" s="92">
        <v>2</v>
      </c>
      <c r="BP18" s="92">
        <v>3</v>
      </c>
      <c r="BQ18" s="92">
        <v>2</v>
      </c>
      <c r="BR18" s="92">
        <v>2</v>
      </c>
      <c r="BS18" s="92">
        <v>2</v>
      </c>
      <c r="BT18" s="92">
        <v>17</v>
      </c>
    </row>
    <row r="19" spans="1:72" s="94" customFormat="1" ht="15">
      <c r="A19" s="89">
        <v>20030513</v>
      </c>
      <c r="B19" s="106" t="s">
        <v>254</v>
      </c>
      <c r="C19" s="33" t="s">
        <v>67</v>
      </c>
      <c r="D19" s="34" t="s">
        <v>255</v>
      </c>
      <c r="E19" s="35" t="s">
        <v>77</v>
      </c>
      <c r="F19" s="36">
        <v>3</v>
      </c>
      <c r="G19" s="35">
        <v>3</v>
      </c>
      <c r="H19" s="37">
        <v>62</v>
      </c>
      <c r="I19" s="38">
        <v>100</v>
      </c>
      <c r="J19" s="41">
        <f t="shared" si="0"/>
        <v>81</v>
      </c>
      <c r="K19" s="41">
        <v>86</v>
      </c>
      <c r="L19" s="39">
        <v>56</v>
      </c>
      <c r="M19" s="40">
        <v>101</v>
      </c>
      <c r="N19" s="41">
        <f t="shared" si="1"/>
        <v>78</v>
      </c>
      <c r="O19" s="41">
        <v>77</v>
      </c>
      <c r="P19" s="41">
        <v>28</v>
      </c>
      <c r="Q19" s="41">
        <v>94</v>
      </c>
      <c r="R19" s="41">
        <f t="shared" si="2"/>
        <v>61</v>
      </c>
      <c r="S19" s="41" t="e">
        <f t="shared" si="3"/>
        <v>#VALUE!</v>
      </c>
      <c r="T19" s="39">
        <v>94</v>
      </c>
      <c r="U19" s="40">
        <v>110</v>
      </c>
      <c r="V19" s="41">
        <v>1</v>
      </c>
      <c r="W19" s="40">
        <v>4</v>
      </c>
      <c r="X19" s="42">
        <v>1.582</v>
      </c>
      <c r="Y19" s="43" t="s">
        <v>70</v>
      </c>
      <c r="Z19" s="44">
        <v>0.85714</v>
      </c>
      <c r="AA19" s="45">
        <v>0</v>
      </c>
      <c r="AB19" s="44">
        <v>0.62</v>
      </c>
      <c r="AC19" s="44">
        <v>0.065974</v>
      </c>
      <c r="AD19" s="45">
        <v>5</v>
      </c>
      <c r="AE19" s="44">
        <v>0.23076923076923078</v>
      </c>
      <c r="AF19" s="46">
        <v>1</v>
      </c>
      <c r="AG19" s="44">
        <v>0.0625</v>
      </c>
      <c r="AH19" s="44">
        <v>0.0625</v>
      </c>
      <c r="AI19" s="44">
        <v>0.677419</v>
      </c>
      <c r="AJ19" s="44">
        <v>0.232877</v>
      </c>
      <c r="AK19" s="44">
        <v>0.575342</v>
      </c>
      <c r="AL19" s="45">
        <v>4</v>
      </c>
      <c r="AM19" s="44">
        <v>0</v>
      </c>
      <c r="AN19" s="47">
        <v>763.1915</v>
      </c>
      <c r="AO19" s="44">
        <v>0</v>
      </c>
      <c r="AP19" s="47">
        <v>1</v>
      </c>
      <c r="AQ19" s="47">
        <v>1</v>
      </c>
      <c r="AR19" s="49">
        <v>15</v>
      </c>
      <c r="AS19" s="50">
        <v>16</v>
      </c>
      <c r="AT19" s="51">
        <v>16</v>
      </c>
      <c r="AU19" s="44">
        <v>0.31</v>
      </c>
      <c r="AV19" s="44">
        <v>0.69</v>
      </c>
      <c r="AW19" s="46">
        <v>16</v>
      </c>
      <c r="AX19" s="36">
        <v>73</v>
      </c>
      <c r="AY19" s="45">
        <v>15.8</v>
      </c>
      <c r="AZ19" s="44">
        <v>0.5</v>
      </c>
      <c r="BA19" s="44">
        <v>0.047619047619047616</v>
      </c>
      <c r="BB19" s="90">
        <v>1</v>
      </c>
      <c r="BC19" s="90">
        <v>1</v>
      </c>
      <c r="BD19" s="90">
        <v>3</v>
      </c>
      <c r="BE19" s="90">
        <v>1</v>
      </c>
      <c r="BF19" s="90">
        <v>1</v>
      </c>
      <c r="BG19" s="90">
        <v>3</v>
      </c>
      <c r="BH19" s="90">
        <v>1</v>
      </c>
      <c r="BI19" s="90">
        <v>4</v>
      </c>
      <c r="BJ19" s="90">
        <v>4</v>
      </c>
      <c r="BK19" s="90">
        <v>2</v>
      </c>
      <c r="BL19" s="90">
        <v>4</v>
      </c>
      <c r="BM19" s="90">
        <v>2</v>
      </c>
      <c r="BN19" s="90">
        <v>1</v>
      </c>
      <c r="BO19" s="90">
        <v>3</v>
      </c>
      <c r="BP19" s="90">
        <v>1</v>
      </c>
      <c r="BQ19" s="90">
        <v>2</v>
      </c>
      <c r="BR19" s="90">
        <v>1</v>
      </c>
      <c r="BS19" s="90">
        <v>3</v>
      </c>
      <c r="BT19" s="90">
        <v>15</v>
      </c>
    </row>
    <row r="20" spans="1:72" s="94" customFormat="1" ht="15">
      <c r="A20" s="89">
        <v>20046840</v>
      </c>
      <c r="B20" s="107" t="s">
        <v>205</v>
      </c>
      <c r="C20" s="53" t="s">
        <v>79</v>
      </c>
      <c r="D20" s="54" t="s">
        <v>206</v>
      </c>
      <c r="E20" s="55" t="s">
        <v>77</v>
      </c>
      <c r="F20" s="47">
        <v>3</v>
      </c>
      <c r="G20" s="55">
        <v>1</v>
      </c>
      <c r="H20" s="56">
        <v>51</v>
      </c>
      <c r="I20" s="57">
        <v>90</v>
      </c>
      <c r="J20" s="41">
        <f t="shared" si="0"/>
        <v>70</v>
      </c>
      <c r="K20" s="41">
        <v>66</v>
      </c>
      <c r="L20" s="58">
        <v>19</v>
      </c>
      <c r="M20" s="59">
        <v>64</v>
      </c>
      <c r="N20" s="60">
        <f t="shared" si="1"/>
        <v>41</v>
      </c>
      <c r="O20" s="41">
        <v>44</v>
      </c>
      <c r="P20" s="60">
        <v>20</v>
      </c>
      <c r="Q20" s="60">
        <v>80</v>
      </c>
      <c r="R20" s="60">
        <f t="shared" si="2"/>
        <v>50</v>
      </c>
      <c r="S20" s="41" t="e">
        <f t="shared" si="3"/>
        <v>#VALUE!</v>
      </c>
      <c r="T20" s="58">
        <v>3</v>
      </c>
      <c r="U20" s="59">
        <v>30</v>
      </c>
      <c r="V20" s="60">
        <v>41</v>
      </c>
      <c r="W20" s="59">
        <v>82</v>
      </c>
      <c r="X20" s="42">
        <v>1.944</v>
      </c>
      <c r="Y20" s="43" t="s">
        <v>70</v>
      </c>
      <c r="Z20" s="61">
        <v>0.86667</v>
      </c>
      <c r="AA20" s="62">
        <v>0</v>
      </c>
      <c r="AB20" s="61">
        <v>1</v>
      </c>
      <c r="AC20" s="61">
        <v>0.28</v>
      </c>
      <c r="AD20" s="62">
        <v>5</v>
      </c>
      <c r="AE20" s="61">
        <v>0.4444444444444444</v>
      </c>
      <c r="AF20" s="49">
        <v>1</v>
      </c>
      <c r="AG20" s="61">
        <v>0</v>
      </c>
      <c r="AH20" s="61">
        <v>0.066667</v>
      </c>
      <c r="AI20" s="61">
        <v>0.217391</v>
      </c>
      <c r="AJ20" s="61">
        <v>0.210526</v>
      </c>
      <c r="AK20" s="61">
        <v>0.394737</v>
      </c>
      <c r="AL20" s="62">
        <v>3.4</v>
      </c>
      <c r="AM20" s="61">
        <v>0</v>
      </c>
      <c r="AN20" s="47">
        <v>773.6</v>
      </c>
      <c r="AO20" s="63">
        <v>0.111111</v>
      </c>
      <c r="AP20" s="47">
        <v>1</v>
      </c>
      <c r="AQ20" s="47">
        <v>1</v>
      </c>
      <c r="AR20" s="49">
        <v>17</v>
      </c>
      <c r="AS20" s="64">
        <v>17</v>
      </c>
      <c r="AT20" s="43">
        <v>17</v>
      </c>
      <c r="AU20" s="61">
        <v>0.24</v>
      </c>
      <c r="AV20" s="61">
        <v>0.65</v>
      </c>
      <c r="AW20" s="49">
        <v>17</v>
      </c>
      <c r="AX20" s="47">
        <v>38</v>
      </c>
      <c r="AY20" s="62">
        <v>9.4</v>
      </c>
      <c r="AZ20" s="61">
        <v>0.4838709677419355</v>
      </c>
      <c r="BA20" s="61">
        <v>0.3870967741935484</v>
      </c>
      <c r="BB20" s="92">
        <v>3</v>
      </c>
      <c r="BC20" s="92">
        <v>1</v>
      </c>
      <c r="BD20" s="92">
        <v>1</v>
      </c>
      <c r="BE20" s="92">
        <v>1</v>
      </c>
      <c r="BF20" s="92">
        <v>4</v>
      </c>
      <c r="BG20" s="92">
        <v>1</v>
      </c>
      <c r="BH20" s="92">
        <v>1</v>
      </c>
      <c r="BI20" s="92">
        <v>1</v>
      </c>
      <c r="BJ20" s="92">
        <v>4</v>
      </c>
      <c r="BK20" s="92">
        <v>2</v>
      </c>
      <c r="BL20" s="92">
        <v>2</v>
      </c>
      <c r="BM20" s="92">
        <v>2</v>
      </c>
      <c r="BN20" s="92">
        <v>1</v>
      </c>
      <c r="BO20" s="92">
        <v>1</v>
      </c>
      <c r="BP20" s="92">
        <v>1</v>
      </c>
      <c r="BQ20" s="92">
        <v>2</v>
      </c>
      <c r="BR20" s="92">
        <v>1</v>
      </c>
      <c r="BS20" s="92">
        <v>3</v>
      </c>
      <c r="BT20" s="92">
        <v>16</v>
      </c>
    </row>
    <row r="21" spans="1:72" s="94" customFormat="1" ht="15">
      <c r="A21" s="89">
        <v>20057554</v>
      </c>
      <c r="B21" s="106" t="s">
        <v>280</v>
      </c>
      <c r="C21" s="33" t="s">
        <v>67</v>
      </c>
      <c r="D21" s="34" t="s">
        <v>281</v>
      </c>
      <c r="E21" s="35" t="s">
        <v>69</v>
      </c>
      <c r="F21" s="36">
        <v>3</v>
      </c>
      <c r="G21" s="35">
        <v>3</v>
      </c>
      <c r="H21" s="37">
        <v>84</v>
      </c>
      <c r="I21" s="38">
        <v>109</v>
      </c>
      <c r="J21" s="41">
        <f t="shared" si="0"/>
        <v>96</v>
      </c>
      <c r="K21" s="41">
        <v>98</v>
      </c>
      <c r="L21" s="39">
        <v>101</v>
      </c>
      <c r="M21" s="40">
        <v>120</v>
      </c>
      <c r="N21" s="41">
        <f t="shared" si="1"/>
        <v>110</v>
      </c>
      <c r="O21" s="41">
        <v>114</v>
      </c>
      <c r="P21" s="41">
        <v>84</v>
      </c>
      <c r="Q21" s="41">
        <v>119</v>
      </c>
      <c r="R21" s="41">
        <f t="shared" si="2"/>
        <v>101</v>
      </c>
      <c r="S21" s="41" t="e">
        <f t="shared" si="3"/>
        <v>#VALUE!</v>
      </c>
      <c r="T21" s="39">
        <v>97</v>
      </c>
      <c r="U21" s="40">
        <v>117</v>
      </c>
      <c r="V21" s="41">
        <v>6</v>
      </c>
      <c r="W21" s="40">
        <v>22</v>
      </c>
      <c r="X21" s="42">
        <v>0.49</v>
      </c>
      <c r="Y21" s="43" t="s">
        <v>70</v>
      </c>
      <c r="Z21" s="44">
        <v>0.70588</v>
      </c>
      <c r="AA21" s="45">
        <v>0</v>
      </c>
      <c r="AB21" s="44">
        <v>0.5</v>
      </c>
      <c r="AC21" s="44">
        <v>0.289475</v>
      </c>
      <c r="AD21" s="45">
        <v>5.4</v>
      </c>
      <c r="AE21" s="44">
        <v>0.10204081632653061</v>
      </c>
      <c r="AF21" s="46">
        <v>1</v>
      </c>
      <c r="AG21" s="44">
        <v>0</v>
      </c>
      <c r="AH21" s="44">
        <v>0.333333</v>
      </c>
      <c r="AI21" s="44">
        <v>0.215686</v>
      </c>
      <c r="AJ21" s="44">
        <v>0.292929</v>
      </c>
      <c r="AK21" s="44">
        <v>0.454545</v>
      </c>
      <c r="AL21" s="45">
        <v>4.4</v>
      </c>
      <c r="AM21" s="44">
        <v>0.052632</v>
      </c>
      <c r="AN21" s="47">
        <v>770.6667</v>
      </c>
      <c r="AO21" s="44">
        <v>0</v>
      </c>
      <c r="AP21" s="47">
        <v>-1</v>
      </c>
      <c r="AQ21" s="47">
        <v>1</v>
      </c>
      <c r="AR21" s="49">
        <v>15</v>
      </c>
      <c r="AS21" s="50">
        <v>19</v>
      </c>
      <c r="AT21" s="51">
        <v>18.5</v>
      </c>
      <c r="AU21" s="44">
        <v>0.21</v>
      </c>
      <c r="AV21" s="44">
        <v>0.58</v>
      </c>
      <c r="AW21" s="46">
        <v>18</v>
      </c>
      <c r="AX21" s="36">
        <v>99</v>
      </c>
      <c r="AY21" s="45">
        <v>13</v>
      </c>
      <c r="AZ21" s="44">
        <v>0.10714285714285714</v>
      </c>
      <c r="BA21" s="44">
        <v>0.17857142857142858</v>
      </c>
      <c r="BB21" s="90">
        <v>3</v>
      </c>
      <c r="BC21" s="90">
        <v>1</v>
      </c>
      <c r="BD21" s="90">
        <v>3</v>
      </c>
      <c r="BE21" s="90" t="s">
        <v>70</v>
      </c>
      <c r="BF21" s="90" t="s">
        <v>70</v>
      </c>
      <c r="BG21" s="90">
        <v>3</v>
      </c>
      <c r="BH21" s="90">
        <v>2</v>
      </c>
      <c r="BI21" s="90">
        <v>3</v>
      </c>
      <c r="BJ21" s="90">
        <v>2</v>
      </c>
      <c r="BK21" s="90">
        <v>1</v>
      </c>
      <c r="BL21" s="90">
        <v>1</v>
      </c>
      <c r="BM21" s="90">
        <v>1</v>
      </c>
      <c r="BN21" s="90">
        <v>3</v>
      </c>
      <c r="BO21" s="90">
        <v>3</v>
      </c>
      <c r="BP21" s="90">
        <v>1</v>
      </c>
      <c r="BQ21" s="90">
        <v>2</v>
      </c>
      <c r="BR21" s="90">
        <v>3</v>
      </c>
      <c r="BS21" s="90">
        <v>3</v>
      </c>
      <c r="BT21" s="90">
        <v>16</v>
      </c>
    </row>
    <row r="22" spans="1:72" s="94" customFormat="1" ht="15">
      <c r="A22" s="89">
        <v>20069209</v>
      </c>
      <c r="B22" s="107" t="s">
        <v>97</v>
      </c>
      <c r="C22" s="53" t="s">
        <v>67</v>
      </c>
      <c r="D22" s="54" t="s">
        <v>98</v>
      </c>
      <c r="E22" s="55" t="s">
        <v>77</v>
      </c>
      <c r="F22" s="47">
        <v>3</v>
      </c>
      <c r="G22" s="55">
        <v>4</v>
      </c>
      <c r="H22" s="56">
        <v>7</v>
      </c>
      <c r="I22" s="57">
        <v>28</v>
      </c>
      <c r="J22" s="41">
        <f t="shared" si="0"/>
        <v>17</v>
      </c>
      <c r="K22" s="41">
        <v>18</v>
      </c>
      <c r="L22" s="58">
        <v>14</v>
      </c>
      <c r="M22" s="59">
        <v>57</v>
      </c>
      <c r="N22" s="60">
        <f t="shared" si="1"/>
        <v>35</v>
      </c>
      <c r="O22" s="41">
        <v>30</v>
      </c>
      <c r="P22" s="60">
        <v>16</v>
      </c>
      <c r="Q22" s="60">
        <v>75</v>
      </c>
      <c r="R22" s="60">
        <f t="shared" si="2"/>
        <v>45</v>
      </c>
      <c r="S22" s="41" t="e">
        <f t="shared" si="3"/>
        <v>#VALUE!</v>
      </c>
      <c r="T22" s="58">
        <v>27</v>
      </c>
      <c r="U22" s="59">
        <v>84</v>
      </c>
      <c r="V22" s="60">
        <v>36</v>
      </c>
      <c r="W22" s="59">
        <v>72</v>
      </c>
      <c r="X22" s="42">
        <v>1.972</v>
      </c>
      <c r="Y22" s="43" t="s">
        <v>70</v>
      </c>
      <c r="Z22" s="61">
        <v>0.87098</v>
      </c>
      <c r="AA22" s="62">
        <v>0.09421</v>
      </c>
      <c r="AB22" s="61">
        <v>0.93</v>
      </c>
      <c r="AC22" s="61">
        <v>0.222812</v>
      </c>
      <c r="AD22" s="62">
        <v>6.45</v>
      </c>
      <c r="AE22" s="61">
        <v>0.2761904761904762</v>
      </c>
      <c r="AF22" s="49">
        <v>1</v>
      </c>
      <c r="AG22" s="61">
        <v>0.030769</v>
      </c>
      <c r="AH22" s="61">
        <v>0.184615</v>
      </c>
      <c r="AI22" s="61">
        <v>0.08547</v>
      </c>
      <c r="AJ22" s="61">
        <v>0.2</v>
      </c>
      <c r="AK22" s="61">
        <v>0.541176</v>
      </c>
      <c r="AL22" s="62">
        <v>21.6</v>
      </c>
      <c r="AM22" s="61">
        <v>0.155556</v>
      </c>
      <c r="AN22" s="47">
        <v>796.5323</v>
      </c>
      <c r="AO22" s="63">
        <v>0.044444</v>
      </c>
      <c r="AP22" s="47">
        <v>1</v>
      </c>
      <c r="AQ22" s="47">
        <v>-1</v>
      </c>
      <c r="AR22" s="49">
        <v>18</v>
      </c>
      <c r="AS22" s="64">
        <v>90</v>
      </c>
      <c r="AT22" s="43">
        <v>71.64488220214844</v>
      </c>
      <c r="AU22" s="61">
        <v>0.26</v>
      </c>
      <c r="AV22" s="61">
        <v>0.58</v>
      </c>
      <c r="AW22" s="49">
        <v>76</v>
      </c>
      <c r="AX22" s="47">
        <v>255</v>
      </c>
      <c r="AY22" s="62">
        <v>43.4</v>
      </c>
      <c r="AZ22" s="61">
        <v>0.6270491803278688</v>
      </c>
      <c r="BA22" s="61">
        <v>0.18032786885245902</v>
      </c>
      <c r="BB22" s="92">
        <v>3</v>
      </c>
      <c r="BC22" s="92">
        <v>3</v>
      </c>
      <c r="BD22" s="92">
        <v>3</v>
      </c>
      <c r="BE22" s="92">
        <v>1</v>
      </c>
      <c r="BF22" s="92">
        <v>4</v>
      </c>
      <c r="BG22" s="92">
        <v>3</v>
      </c>
      <c r="BH22" s="92">
        <v>4</v>
      </c>
      <c r="BI22" s="92">
        <v>1</v>
      </c>
      <c r="BJ22" s="92">
        <v>1</v>
      </c>
      <c r="BK22" s="92">
        <v>3</v>
      </c>
      <c r="BL22" s="92">
        <v>1</v>
      </c>
      <c r="BM22" s="92">
        <v>3</v>
      </c>
      <c r="BN22" s="92">
        <v>1</v>
      </c>
      <c r="BO22" s="92">
        <v>3</v>
      </c>
      <c r="BP22" s="92">
        <v>3</v>
      </c>
      <c r="BQ22" s="92">
        <v>2</v>
      </c>
      <c r="BR22" s="92">
        <v>1</v>
      </c>
      <c r="BS22" s="92">
        <v>3</v>
      </c>
      <c r="BT22" s="92">
        <v>16</v>
      </c>
    </row>
    <row r="23" spans="1:72" s="94" customFormat="1" ht="15">
      <c r="A23" s="89">
        <v>20029993</v>
      </c>
      <c r="B23" s="107" t="s">
        <v>186</v>
      </c>
      <c r="C23" s="53" t="s">
        <v>67</v>
      </c>
      <c r="D23" s="54" t="s">
        <v>187</v>
      </c>
      <c r="E23" s="55" t="s">
        <v>77</v>
      </c>
      <c r="F23" s="47">
        <v>3</v>
      </c>
      <c r="G23" s="55">
        <v>2</v>
      </c>
      <c r="H23" s="56">
        <v>43</v>
      </c>
      <c r="I23" s="57">
        <v>78</v>
      </c>
      <c r="J23" s="41">
        <f t="shared" si="0"/>
        <v>60</v>
      </c>
      <c r="K23" s="41">
        <v>56</v>
      </c>
      <c r="L23" s="58">
        <v>18</v>
      </c>
      <c r="M23" s="59">
        <v>57</v>
      </c>
      <c r="N23" s="60">
        <f t="shared" si="1"/>
        <v>37</v>
      </c>
      <c r="O23" s="41">
        <v>36</v>
      </c>
      <c r="P23" s="60">
        <v>43</v>
      </c>
      <c r="Q23" s="60">
        <v>101</v>
      </c>
      <c r="R23" s="60">
        <f t="shared" si="2"/>
        <v>72</v>
      </c>
      <c r="S23" s="41" t="e">
        <f t="shared" si="3"/>
        <v>#VALUE!</v>
      </c>
      <c r="T23" s="58">
        <v>1</v>
      </c>
      <c r="U23" s="59">
        <v>4</v>
      </c>
      <c r="V23" s="60">
        <v>3</v>
      </c>
      <c r="W23" s="59">
        <v>10</v>
      </c>
      <c r="X23" s="42">
        <v>1.845</v>
      </c>
      <c r="Y23" s="43" t="s">
        <v>70</v>
      </c>
      <c r="Z23" s="61">
        <v>0.66238</v>
      </c>
      <c r="AA23" s="62">
        <v>0</v>
      </c>
      <c r="AB23" s="61">
        <v>0.86</v>
      </c>
      <c r="AC23" s="61">
        <v>0.5</v>
      </c>
      <c r="AD23" s="62">
        <v>4</v>
      </c>
      <c r="AE23" s="61" t="s">
        <v>146</v>
      </c>
      <c r="AF23" s="49">
        <v>1</v>
      </c>
      <c r="AG23" s="61">
        <v>0.066667</v>
      </c>
      <c r="AH23" s="61">
        <v>0.166667</v>
      </c>
      <c r="AI23" s="61">
        <v>0.210526</v>
      </c>
      <c r="AJ23" s="61">
        <v>0.339623</v>
      </c>
      <c r="AK23" s="61">
        <v>0.641509</v>
      </c>
      <c r="AL23" s="62">
        <v>2.4</v>
      </c>
      <c r="AM23" s="61">
        <v>0.1</v>
      </c>
      <c r="AN23" s="47">
        <v>785.5556</v>
      </c>
      <c r="AO23" s="61">
        <v>0</v>
      </c>
      <c r="AP23" s="47">
        <v>1</v>
      </c>
      <c r="AQ23" s="47">
        <v>1</v>
      </c>
      <c r="AR23" s="49">
        <v>12</v>
      </c>
      <c r="AS23" s="64">
        <v>20</v>
      </c>
      <c r="AT23" s="43">
        <v>17.30960464477539</v>
      </c>
      <c r="AU23" s="61">
        <v>0.25</v>
      </c>
      <c r="AV23" s="61">
        <v>0.75</v>
      </c>
      <c r="AW23" s="49">
        <v>18</v>
      </c>
      <c r="AX23" s="47">
        <v>53</v>
      </c>
      <c r="AY23" s="62">
        <v>14.4</v>
      </c>
      <c r="AZ23" s="61">
        <v>0.18867924528301888</v>
      </c>
      <c r="BA23" s="61">
        <v>0</v>
      </c>
      <c r="BB23" s="92">
        <v>3</v>
      </c>
      <c r="BC23" s="92">
        <v>3</v>
      </c>
      <c r="BD23" s="92">
        <v>3</v>
      </c>
      <c r="BE23" s="92">
        <v>1</v>
      </c>
      <c r="BF23" s="92">
        <v>1</v>
      </c>
      <c r="BG23" s="92">
        <v>3</v>
      </c>
      <c r="BH23" s="92">
        <v>3</v>
      </c>
      <c r="BI23" s="92">
        <v>3</v>
      </c>
      <c r="BJ23" s="92">
        <v>3</v>
      </c>
      <c r="BK23" s="92">
        <v>1</v>
      </c>
      <c r="BL23" s="92">
        <v>1</v>
      </c>
      <c r="BM23" s="92">
        <v>3</v>
      </c>
      <c r="BN23" s="92">
        <v>1</v>
      </c>
      <c r="BO23" s="92">
        <v>3</v>
      </c>
      <c r="BP23" s="92">
        <v>3</v>
      </c>
      <c r="BQ23" s="92">
        <v>4</v>
      </c>
      <c r="BR23" s="92">
        <v>3</v>
      </c>
      <c r="BS23" s="92">
        <v>3</v>
      </c>
      <c r="BT23" s="92">
        <v>17</v>
      </c>
    </row>
    <row r="24" spans="1:72" s="94" customFormat="1" ht="15">
      <c r="A24" s="89">
        <v>20059581</v>
      </c>
      <c r="B24" s="107" t="s">
        <v>89</v>
      </c>
      <c r="C24" s="53" t="s">
        <v>90</v>
      </c>
      <c r="D24" s="54" t="s">
        <v>91</v>
      </c>
      <c r="E24" s="55" t="s">
        <v>69</v>
      </c>
      <c r="F24" s="47">
        <v>1</v>
      </c>
      <c r="G24" s="55">
        <v>2</v>
      </c>
      <c r="H24" s="56">
        <v>6</v>
      </c>
      <c r="I24" s="57">
        <v>22</v>
      </c>
      <c r="J24" s="41">
        <f t="shared" si="0"/>
        <v>14</v>
      </c>
      <c r="K24" s="41">
        <v>12</v>
      </c>
      <c r="L24" s="58">
        <v>3</v>
      </c>
      <c r="M24" s="59">
        <v>19</v>
      </c>
      <c r="N24" s="60">
        <f t="shared" si="1"/>
        <v>11</v>
      </c>
      <c r="O24" s="41">
        <v>8</v>
      </c>
      <c r="P24" s="60">
        <v>2</v>
      </c>
      <c r="Q24" s="60">
        <v>10</v>
      </c>
      <c r="R24" s="60">
        <f t="shared" si="2"/>
        <v>6</v>
      </c>
      <c r="S24" s="41" t="e">
        <f t="shared" si="3"/>
        <v>#VALUE!</v>
      </c>
      <c r="T24" s="58">
        <v>15</v>
      </c>
      <c r="U24" s="59">
        <v>77</v>
      </c>
      <c r="V24" s="60">
        <v>109</v>
      </c>
      <c r="W24" s="59">
        <v>123</v>
      </c>
      <c r="X24" s="42">
        <v>2.615</v>
      </c>
      <c r="Y24" s="43" t="s">
        <v>70</v>
      </c>
      <c r="Z24" s="61">
        <v>0.92991</v>
      </c>
      <c r="AA24" s="62">
        <v>1.64255</v>
      </c>
      <c r="AB24" s="61">
        <v>1</v>
      </c>
      <c r="AC24" s="61">
        <v>0.325714</v>
      </c>
      <c r="AD24" s="62">
        <v>6</v>
      </c>
      <c r="AE24" s="61">
        <v>0.19230769230769232</v>
      </c>
      <c r="AF24" s="49">
        <v>1</v>
      </c>
      <c r="AG24" s="61">
        <v>0</v>
      </c>
      <c r="AH24" s="61">
        <v>0.125</v>
      </c>
      <c r="AI24" s="61">
        <v>0</v>
      </c>
      <c r="AJ24" s="61">
        <v>0.166667</v>
      </c>
      <c r="AK24" s="61">
        <v>0.383333</v>
      </c>
      <c r="AL24" s="62">
        <v>4.8</v>
      </c>
      <c r="AM24" s="61">
        <v>0.179487</v>
      </c>
      <c r="AN24" s="47">
        <v>793.7037</v>
      </c>
      <c r="AO24" s="63">
        <v>0.166667</v>
      </c>
      <c r="AP24" s="47">
        <v>-1</v>
      </c>
      <c r="AQ24" s="47">
        <v>1</v>
      </c>
      <c r="AR24" s="49">
        <v>16</v>
      </c>
      <c r="AS24" s="64">
        <v>39</v>
      </c>
      <c r="AT24" s="43">
        <v>22.265317916870117</v>
      </c>
      <c r="AU24" s="61">
        <v>0.1</v>
      </c>
      <c r="AV24" s="61">
        <v>0.15</v>
      </c>
      <c r="AW24" s="49">
        <v>32</v>
      </c>
      <c r="AX24" s="47">
        <v>60</v>
      </c>
      <c r="AY24" s="62">
        <v>11.4</v>
      </c>
      <c r="AZ24" s="61">
        <v>0.20512820512820512</v>
      </c>
      <c r="BA24" s="61">
        <v>0</v>
      </c>
      <c r="BB24" s="92">
        <v>3</v>
      </c>
      <c r="BC24" s="92">
        <v>1</v>
      </c>
      <c r="BD24" s="92">
        <v>1</v>
      </c>
      <c r="BE24" s="92">
        <v>3</v>
      </c>
      <c r="BF24" s="92">
        <v>4</v>
      </c>
      <c r="BG24" s="92">
        <v>3</v>
      </c>
      <c r="BH24" s="92">
        <v>3</v>
      </c>
      <c r="BI24" s="92">
        <v>3</v>
      </c>
      <c r="BJ24" s="92">
        <v>2</v>
      </c>
      <c r="BK24" s="92">
        <v>3</v>
      </c>
      <c r="BL24" s="92">
        <v>3</v>
      </c>
      <c r="BM24" s="92">
        <v>1</v>
      </c>
      <c r="BN24" s="92">
        <v>1</v>
      </c>
      <c r="BO24" s="92">
        <v>1</v>
      </c>
      <c r="BP24" s="92">
        <v>3</v>
      </c>
      <c r="BQ24" s="92">
        <v>3</v>
      </c>
      <c r="BR24" s="92">
        <v>1</v>
      </c>
      <c r="BS24" s="92">
        <v>3</v>
      </c>
      <c r="BT24" s="92">
        <v>17</v>
      </c>
    </row>
    <row r="25" spans="1:72" s="94" customFormat="1" ht="15">
      <c r="A25" s="89">
        <v>20047904</v>
      </c>
      <c r="B25" s="67" t="s">
        <v>256</v>
      </c>
      <c r="C25" s="68" t="s">
        <v>67</v>
      </c>
      <c r="D25" s="69" t="s">
        <v>257</v>
      </c>
      <c r="E25" s="70" t="s">
        <v>69</v>
      </c>
      <c r="F25" s="71">
        <v>2</v>
      </c>
      <c r="G25" s="70">
        <v>3</v>
      </c>
      <c r="H25" s="72">
        <v>65</v>
      </c>
      <c r="I25" s="73">
        <v>99</v>
      </c>
      <c r="J25" s="76">
        <f t="shared" si="0"/>
        <v>82</v>
      </c>
      <c r="K25" s="108">
        <v>88</v>
      </c>
      <c r="L25" s="74">
        <v>74</v>
      </c>
      <c r="M25" s="75">
        <v>109</v>
      </c>
      <c r="N25" s="76">
        <f t="shared" si="1"/>
        <v>91</v>
      </c>
      <c r="O25" s="108">
        <v>94</v>
      </c>
      <c r="P25" s="76">
        <v>60</v>
      </c>
      <c r="Q25" s="76">
        <v>108</v>
      </c>
      <c r="R25" s="76">
        <f t="shared" si="2"/>
        <v>84</v>
      </c>
      <c r="S25" s="41" t="e">
        <f t="shared" si="3"/>
        <v>#VALUE!</v>
      </c>
      <c r="T25" s="74">
        <v>38</v>
      </c>
      <c r="U25" s="75">
        <v>85</v>
      </c>
      <c r="V25" s="76">
        <v>40</v>
      </c>
      <c r="W25" s="75">
        <v>79</v>
      </c>
      <c r="X25" s="77">
        <v>1.549</v>
      </c>
      <c r="Y25" s="78" t="s">
        <v>70</v>
      </c>
      <c r="Z25" s="79">
        <v>0.625</v>
      </c>
      <c r="AA25" s="80">
        <v>0</v>
      </c>
      <c r="AB25" s="79">
        <v>0.78</v>
      </c>
      <c r="AC25" s="79">
        <v>0.395231</v>
      </c>
      <c r="AD25" s="80">
        <v>4.3</v>
      </c>
      <c r="AE25" s="79">
        <v>0.15555555555555556</v>
      </c>
      <c r="AF25" s="81">
        <v>1</v>
      </c>
      <c r="AG25" s="79">
        <v>0</v>
      </c>
      <c r="AH25" s="79">
        <v>0.26087</v>
      </c>
      <c r="AI25" s="79">
        <v>0.060606</v>
      </c>
      <c r="AJ25" s="79">
        <v>0.189189</v>
      </c>
      <c r="AK25" s="79">
        <v>0.540541</v>
      </c>
      <c r="AL25" s="80">
        <v>9.2</v>
      </c>
      <c r="AM25" s="79">
        <v>0</v>
      </c>
      <c r="AN25" s="71">
        <v>787.0732</v>
      </c>
      <c r="AO25" s="79">
        <v>0</v>
      </c>
      <c r="AP25" s="71">
        <v>-1</v>
      </c>
      <c r="AQ25" s="71">
        <v>-1</v>
      </c>
      <c r="AR25" s="81">
        <v>11</v>
      </c>
      <c r="AS25" s="82">
        <v>23</v>
      </c>
      <c r="AT25" s="78">
        <v>23</v>
      </c>
      <c r="AU25" s="79">
        <v>0.3</v>
      </c>
      <c r="AV25" s="79">
        <v>0.48</v>
      </c>
      <c r="AW25" s="81">
        <v>23</v>
      </c>
      <c r="AX25" s="71">
        <v>74</v>
      </c>
      <c r="AY25" s="80">
        <v>15.6</v>
      </c>
      <c r="AZ25" s="79">
        <v>0.4857142857142857</v>
      </c>
      <c r="BA25" s="79">
        <v>0.34285714285714286</v>
      </c>
      <c r="BB25" s="96">
        <v>3</v>
      </c>
      <c r="BC25" s="96">
        <v>1</v>
      </c>
      <c r="BD25" s="96">
        <v>1</v>
      </c>
      <c r="BE25" s="96">
        <v>4</v>
      </c>
      <c r="BF25" s="96">
        <v>4</v>
      </c>
      <c r="BG25" s="96">
        <v>2</v>
      </c>
      <c r="BH25" s="96">
        <v>1</v>
      </c>
      <c r="BI25" s="96">
        <v>1</v>
      </c>
      <c r="BJ25" s="96">
        <v>4</v>
      </c>
      <c r="BK25" s="96">
        <v>4</v>
      </c>
      <c r="BL25" s="96">
        <v>4</v>
      </c>
      <c r="BM25" s="96">
        <v>4</v>
      </c>
      <c r="BN25" s="96">
        <v>1</v>
      </c>
      <c r="BO25" s="96">
        <v>1</v>
      </c>
      <c r="BP25" s="96">
        <v>1</v>
      </c>
      <c r="BQ25" s="96">
        <v>4</v>
      </c>
      <c r="BR25" s="96">
        <v>1</v>
      </c>
      <c r="BS25" s="96">
        <v>3</v>
      </c>
      <c r="BT25" s="96">
        <v>11</v>
      </c>
    </row>
    <row r="26" spans="1:72" s="94" customFormat="1" ht="15">
      <c r="A26" s="89">
        <v>20068093</v>
      </c>
      <c r="B26" s="107" t="s">
        <v>171</v>
      </c>
      <c r="C26" s="53" t="s">
        <v>67</v>
      </c>
      <c r="D26" s="54" t="s">
        <v>172</v>
      </c>
      <c r="E26" s="55" t="s">
        <v>77</v>
      </c>
      <c r="F26" s="47">
        <v>2</v>
      </c>
      <c r="G26" s="55">
        <v>4</v>
      </c>
      <c r="H26" s="56">
        <v>38</v>
      </c>
      <c r="I26" s="57">
        <v>65</v>
      </c>
      <c r="J26" s="41">
        <f t="shared" si="0"/>
        <v>51</v>
      </c>
      <c r="K26" s="41">
        <v>49</v>
      </c>
      <c r="L26" s="58">
        <v>68</v>
      </c>
      <c r="M26" s="59">
        <v>100</v>
      </c>
      <c r="N26" s="60">
        <f t="shared" si="1"/>
        <v>84</v>
      </c>
      <c r="O26" s="41">
        <v>86</v>
      </c>
      <c r="P26" s="60">
        <v>80</v>
      </c>
      <c r="Q26" s="60">
        <v>115</v>
      </c>
      <c r="R26" s="60">
        <f t="shared" si="2"/>
        <v>97</v>
      </c>
      <c r="S26" s="41" t="e">
        <f t="shared" si="3"/>
        <v>#VALUE!</v>
      </c>
      <c r="T26" s="58">
        <v>41</v>
      </c>
      <c r="U26" s="59">
        <v>89</v>
      </c>
      <c r="V26" s="60">
        <v>28</v>
      </c>
      <c r="W26" s="59">
        <v>65</v>
      </c>
      <c r="X26" s="42">
        <v>1.482</v>
      </c>
      <c r="Y26" s="43" t="s">
        <v>70</v>
      </c>
      <c r="Z26" s="61">
        <v>0.42353</v>
      </c>
      <c r="AA26" s="62">
        <v>0.22209</v>
      </c>
      <c r="AB26" s="61">
        <v>0.7</v>
      </c>
      <c r="AC26" s="61">
        <v>0.285099</v>
      </c>
      <c r="AD26" s="62">
        <v>5.7</v>
      </c>
      <c r="AE26" s="61">
        <v>0.3333333333333333</v>
      </c>
      <c r="AF26" s="49">
        <v>1</v>
      </c>
      <c r="AG26" s="61">
        <v>0.071429</v>
      </c>
      <c r="AH26" s="61">
        <v>0.166667</v>
      </c>
      <c r="AI26" s="61">
        <v>0.020408</v>
      </c>
      <c r="AJ26" s="61">
        <v>0.215278</v>
      </c>
      <c r="AK26" s="61">
        <v>0.640845</v>
      </c>
      <c r="AL26" s="62">
        <v>6.2</v>
      </c>
      <c r="AM26" s="61">
        <v>0.444444</v>
      </c>
      <c r="AN26" s="47">
        <v>764.7368</v>
      </c>
      <c r="AO26" s="63">
        <v>0.030303</v>
      </c>
      <c r="AP26" s="47">
        <v>-1</v>
      </c>
      <c r="AQ26" s="47">
        <v>1</v>
      </c>
      <c r="AR26" s="49">
        <v>16</v>
      </c>
      <c r="AS26" s="64">
        <v>54</v>
      </c>
      <c r="AT26" s="43">
        <v>29.804590225219727</v>
      </c>
      <c r="AU26" s="61">
        <v>0.2</v>
      </c>
      <c r="AV26" s="61">
        <v>0.74</v>
      </c>
      <c r="AW26" s="49">
        <v>30</v>
      </c>
      <c r="AX26" s="47">
        <v>144</v>
      </c>
      <c r="AY26" s="62">
        <v>27.8</v>
      </c>
      <c r="AZ26" s="61">
        <v>0.2361111111111111</v>
      </c>
      <c r="BA26" s="61">
        <v>0.2916666666666667</v>
      </c>
      <c r="BB26" s="92">
        <v>3</v>
      </c>
      <c r="BC26" s="92">
        <v>1</v>
      </c>
      <c r="BD26" s="92">
        <v>1</v>
      </c>
      <c r="BE26" s="92">
        <v>1</v>
      </c>
      <c r="BF26" s="92">
        <v>1</v>
      </c>
      <c r="BG26" s="92">
        <v>3</v>
      </c>
      <c r="BH26" s="92">
        <v>1</v>
      </c>
      <c r="BI26" s="92">
        <v>4</v>
      </c>
      <c r="BJ26" s="92">
        <v>4</v>
      </c>
      <c r="BK26" s="92">
        <v>3</v>
      </c>
      <c r="BL26" s="92">
        <v>1</v>
      </c>
      <c r="BM26" s="92">
        <v>3</v>
      </c>
      <c r="BN26" s="92">
        <v>1</v>
      </c>
      <c r="BO26" s="92">
        <v>3</v>
      </c>
      <c r="BP26" s="92">
        <v>2</v>
      </c>
      <c r="BQ26" s="92">
        <v>3</v>
      </c>
      <c r="BR26" s="92">
        <v>3</v>
      </c>
      <c r="BS26" s="92">
        <v>3</v>
      </c>
      <c r="BT26" s="92">
        <v>16</v>
      </c>
    </row>
    <row r="27" spans="1:72" s="94" customFormat="1" ht="15">
      <c r="A27" s="89">
        <v>20038120</v>
      </c>
      <c r="B27" s="107" t="s">
        <v>197</v>
      </c>
      <c r="C27" s="53" t="s">
        <v>67</v>
      </c>
      <c r="D27" s="54" t="s">
        <v>198</v>
      </c>
      <c r="E27" s="55" t="s">
        <v>77</v>
      </c>
      <c r="F27" s="47">
        <v>2</v>
      </c>
      <c r="G27" s="55">
        <v>3</v>
      </c>
      <c r="H27" s="56">
        <v>47</v>
      </c>
      <c r="I27" s="57">
        <v>82</v>
      </c>
      <c r="J27" s="41">
        <f t="shared" si="0"/>
        <v>64</v>
      </c>
      <c r="K27" s="41">
        <v>58</v>
      </c>
      <c r="L27" s="58">
        <v>44</v>
      </c>
      <c r="M27" s="59">
        <v>83</v>
      </c>
      <c r="N27" s="60">
        <f t="shared" si="1"/>
        <v>63</v>
      </c>
      <c r="O27" s="41">
        <v>60</v>
      </c>
      <c r="P27" s="60">
        <v>36</v>
      </c>
      <c r="Q27" s="60">
        <v>93</v>
      </c>
      <c r="R27" s="60">
        <f t="shared" si="2"/>
        <v>64</v>
      </c>
      <c r="S27" s="41" t="e">
        <f t="shared" si="3"/>
        <v>#VALUE!</v>
      </c>
      <c r="T27" s="58">
        <v>24</v>
      </c>
      <c r="U27" s="59">
        <v>88</v>
      </c>
      <c r="V27" s="60">
        <v>19</v>
      </c>
      <c r="W27" s="59">
        <v>50</v>
      </c>
      <c r="X27" s="42">
        <v>1.859</v>
      </c>
      <c r="Y27" s="43" t="s">
        <v>70</v>
      </c>
      <c r="Z27" s="61">
        <v>0.72115</v>
      </c>
      <c r="AA27" s="62">
        <v>0.02068</v>
      </c>
      <c r="AB27" s="61">
        <v>0.82</v>
      </c>
      <c r="AC27" s="61">
        <v>0.384501</v>
      </c>
      <c r="AD27" s="62">
        <v>5.4</v>
      </c>
      <c r="AE27" s="61">
        <v>0.19444444444444445</v>
      </c>
      <c r="AF27" s="49">
        <v>1</v>
      </c>
      <c r="AG27" s="61">
        <v>0.029412</v>
      </c>
      <c r="AH27" s="61">
        <v>0.138889</v>
      </c>
      <c r="AI27" s="61">
        <v>0.045455</v>
      </c>
      <c r="AJ27" s="61">
        <v>0.23</v>
      </c>
      <c r="AK27" s="61">
        <v>0.76</v>
      </c>
      <c r="AL27" s="62">
        <v>5</v>
      </c>
      <c r="AM27" s="61">
        <v>0.462687</v>
      </c>
      <c r="AN27" s="47">
        <v>767.4286</v>
      </c>
      <c r="AO27" s="61">
        <v>0</v>
      </c>
      <c r="AP27" s="47">
        <v>-1</v>
      </c>
      <c r="AQ27" s="47">
        <v>1</v>
      </c>
      <c r="AR27" s="49">
        <v>16</v>
      </c>
      <c r="AS27" s="64">
        <v>67</v>
      </c>
      <c r="AT27" s="43">
        <v>28.534208297729492</v>
      </c>
      <c r="AU27" s="61">
        <v>0.25</v>
      </c>
      <c r="AV27" s="61">
        <v>0.69</v>
      </c>
      <c r="AW27" s="49">
        <v>36</v>
      </c>
      <c r="AX27" s="47">
        <v>100</v>
      </c>
      <c r="AY27" s="62">
        <v>22.4</v>
      </c>
      <c r="AZ27" s="61">
        <v>0.4819277108433735</v>
      </c>
      <c r="BA27" s="61">
        <v>0.3855421686746988</v>
      </c>
      <c r="BB27" s="92">
        <v>3</v>
      </c>
      <c r="BC27" s="92">
        <v>3</v>
      </c>
      <c r="BD27" s="92">
        <v>1</v>
      </c>
      <c r="BE27" s="92">
        <v>1</v>
      </c>
      <c r="BF27" s="92">
        <v>3</v>
      </c>
      <c r="BG27" s="92">
        <v>3</v>
      </c>
      <c r="BH27" s="92">
        <v>3</v>
      </c>
      <c r="BI27" s="92">
        <v>2</v>
      </c>
      <c r="BJ27" s="92">
        <v>2</v>
      </c>
      <c r="BK27" s="92">
        <v>3</v>
      </c>
      <c r="BL27" s="92">
        <v>1</v>
      </c>
      <c r="BM27" s="92">
        <v>1</v>
      </c>
      <c r="BN27" s="92">
        <v>1</v>
      </c>
      <c r="BO27" s="92">
        <v>1</v>
      </c>
      <c r="BP27" s="92">
        <v>1</v>
      </c>
      <c r="BQ27" s="92">
        <v>2</v>
      </c>
      <c r="BR27" s="92">
        <v>1</v>
      </c>
      <c r="BS27" s="92">
        <v>2</v>
      </c>
      <c r="BT27" s="92">
        <v>18</v>
      </c>
    </row>
    <row r="28" spans="1:72" s="94" customFormat="1" ht="15">
      <c r="A28" s="89">
        <v>20018234</v>
      </c>
      <c r="B28" s="107" t="s">
        <v>233</v>
      </c>
      <c r="C28" s="53" t="s">
        <v>67</v>
      </c>
      <c r="D28" s="54" t="s">
        <v>234</v>
      </c>
      <c r="E28" s="55" t="s">
        <v>69</v>
      </c>
      <c r="F28" s="47">
        <v>3</v>
      </c>
      <c r="G28" s="55">
        <v>3</v>
      </c>
      <c r="H28" s="56">
        <v>54</v>
      </c>
      <c r="I28" s="57">
        <v>88</v>
      </c>
      <c r="J28" s="41">
        <f t="shared" si="0"/>
        <v>71</v>
      </c>
      <c r="K28" s="41">
        <v>71</v>
      </c>
      <c r="L28" s="58">
        <v>57</v>
      </c>
      <c r="M28" s="59">
        <v>94</v>
      </c>
      <c r="N28" s="60">
        <f t="shared" si="1"/>
        <v>75</v>
      </c>
      <c r="O28" s="41">
        <v>71</v>
      </c>
      <c r="P28" s="60">
        <v>38</v>
      </c>
      <c r="Q28" s="60">
        <v>88</v>
      </c>
      <c r="R28" s="60">
        <f t="shared" si="2"/>
        <v>63</v>
      </c>
      <c r="S28" s="41" t="e">
        <f t="shared" si="3"/>
        <v>#VALUE!</v>
      </c>
      <c r="T28" s="58">
        <v>27</v>
      </c>
      <c r="U28" s="59">
        <v>81</v>
      </c>
      <c r="V28" s="60">
        <v>69</v>
      </c>
      <c r="W28" s="59">
        <v>107</v>
      </c>
      <c r="X28" s="42">
        <v>2.326</v>
      </c>
      <c r="Y28" s="43" t="s">
        <v>70</v>
      </c>
      <c r="Z28" s="61">
        <v>0.62207</v>
      </c>
      <c r="AA28" s="62">
        <v>0.02807</v>
      </c>
      <c r="AB28" s="61">
        <v>1</v>
      </c>
      <c r="AC28" s="61">
        <v>0.218095</v>
      </c>
      <c r="AD28" s="62">
        <v>5.5</v>
      </c>
      <c r="AE28" s="61">
        <v>0.18518518518518517</v>
      </c>
      <c r="AF28" s="49">
        <v>1</v>
      </c>
      <c r="AG28" s="61">
        <v>0.0625</v>
      </c>
      <c r="AH28" s="61">
        <v>0.058824</v>
      </c>
      <c r="AI28" s="61">
        <v>0.085714</v>
      </c>
      <c r="AJ28" s="61">
        <v>0.141026</v>
      </c>
      <c r="AK28" s="61">
        <v>0.551282</v>
      </c>
      <c r="AL28" s="62">
        <v>6</v>
      </c>
      <c r="AM28" s="61">
        <v>0.227273</v>
      </c>
      <c r="AN28" s="47">
        <v>766.3846</v>
      </c>
      <c r="AO28" s="61">
        <v>0</v>
      </c>
      <c r="AP28" s="47">
        <v>1</v>
      </c>
      <c r="AQ28" s="47">
        <v>1</v>
      </c>
      <c r="AR28" s="49">
        <v>10</v>
      </c>
      <c r="AS28" s="64">
        <v>22</v>
      </c>
      <c r="AT28" s="43">
        <v>17.809999465942383</v>
      </c>
      <c r="AU28" s="61">
        <v>0.36</v>
      </c>
      <c r="AV28" s="61">
        <v>0.59</v>
      </c>
      <c r="AW28" s="49">
        <v>17</v>
      </c>
      <c r="AX28" s="47">
        <v>78</v>
      </c>
      <c r="AY28" s="62">
        <v>18.8</v>
      </c>
      <c r="AZ28" s="61">
        <v>0.5384615384615384</v>
      </c>
      <c r="BA28" s="61">
        <v>0.15384615384615385</v>
      </c>
      <c r="BB28" s="92">
        <v>3</v>
      </c>
      <c r="BC28" s="92">
        <v>1</v>
      </c>
      <c r="BD28" s="92">
        <v>3</v>
      </c>
      <c r="BE28" s="92">
        <v>3</v>
      </c>
      <c r="BF28" s="92">
        <v>1</v>
      </c>
      <c r="BG28" s="92">
        <v>3</v>
      </c>
      <c r="BH28" s="92">
        <v>2</v>
      </c>
      <c r="BI28" s="92">
        <v>3</v>
      </c>
      <c r="BJ28" s="92">
        <v>2</v>
      </c>
      <c r="BK28" s="92">
        <v>3</v>
      </c>
      <c r="BL28" s="92">
        <v>2</v>
      </c>
      <c r="BM28" s="92">
        <v>2</v>
      </c>
      <c r="BN28" s="92">
        <v>3</v>
      </c>
      <c r="BO28" s="92">
        <v>3</v>
      </c>
      <c r="BP28" s="92">
        <v>2</v>
      </c>
      <c r="BQ28" s="92">
        <v>2</v>
      </c>
      <c r="BR28" s="92">
        <v>2</v>
      </c>
      <c r="BS28" s="92">
        <v>3</v>
      </c>
      <c r="BT28" s="92">
        <v>18</v>
      </c>
    </row>
    <row r="29" spans="1:72" s="94" customFormat="1" ht="15">
      <c r="A29" s="89">
        <v>20055789</v>
      </c>
      <c r="B29" s="106" t="s">
        <v>309</v>
      </c>
      <c r="C29" s="33" t="s">
        <v>67</v>
      </c>
      <c r="D29" s="34" t="s">
        <v>310</v>
      </c>
      <c r="E29" s="35" t="s">
        <v>77</v>
      </c>
      <c r="F29" s="36">
        <v>2</v>
      </c>
      <c r="G29" s="35">
        <v>1</v>
      </c>
      <c r="H29" s="37">
        <v>102</v>
      </c>
      <c r="I29" s="38">
        <v>120</v>
      </c>
      <c r="J29" s="41">
        <f t="shared" si="0"/>
        <v>111</v>
      </c>
      <c r="K29" s="41">
        <v>113</v>
      </c>
      <c r="L29" s="39">
        <v>65</v>
      </c>
      <c r="M29" s="40">
        <v>106</v>
      </c>
      <c r="N29" s="41">
        <f t="shared" si="1"/>
        <v>85</v>
      </c>
      <c r="O29" s="41">
        <v>91</v>
      </c>
      <c r="P29" s="41">
        <v>44</v>
      </c>
      <c r="Q29" s="41">
        <v>102</v>
      </c>
      <c r="R29" s="41">
        <f t="shared" si="2"/>
        <v>73</v>
      </c>
      <c r="S29" s="41" t="e">
        <f t="shared" si="3"/>
        <v>#VALUE!</v>
      </c>
      <c r="T29" s="39">
        <v>24</v>
      </c>
      <c r="U29" s="40">
        <v>89</v>
      </c>
      <c r="V29" s="41">
        <v>24</v>
      </c>
      <c r="W29" s="40">
        <v>65</v>
      </c>
      <c r="X29" s="42">
        <v>1.204</v>
      </c>
      <c r="Y29" s="43" t="s">
        <v>70</v>
      </c>
      <c r="Z29" s="44">
        <v>0.8125</v>
      </c>
      <c r="AA29" s="45">
        <v>0.05882</v>
      </c>
      <c r="AB29" s="44">
        <v>1</v>
      </c>
      <c r="AC29" s="44">
        <v>0.208333</v>
      </c>
      <c r="AD29" s="45">
        <v>4.5</v>
      </c>
      <c r="AE29" s="44" t="s">
        <v>146</v>
      </c>
      <c r="AF29" s="46">
        <v>1</v>
      </c>
      <c r="AG29" s="44">
        <v>0</v>
      </c>
      <c r="AH29" s="44">
        <v>0.058824</v>
      </c>
      <c r="AI29" s="44">
        <v>0</v>
      </c>
      <c r="AJ29" s="44">
        <v>0.25</v>
      </c>
      <c r="AK29" s="44">
        <v>0.8125</v>
      </c>
      <c r="AL29" s="45">
        <v>1.6</v>
      </c>
      <c r="AM29" s="44">
        <v>0</v>
      </c>
      <c r="AN29" s="47">
        <v>758.3333</v>
      </c>
      <c r="AO29" s="44">
        <v>0</v>
      </c>
      <c r="AP29" s="47">
        <v>1</v>
      </c>
      <c r="AQ29" s="47">
        <v>1</v>
      </c>
      <c r="AR29" s="49">
        <v>17</v>
      </c>
      <c r="AS29" s="50">
        <v>17</v>
      </c>
      <c r="AT29" s="51">
        <v>17</v>
      </c>
      <c r="AU29" s="44">
        <v>0.12</v>
      </c>
      <c r="AV29" s="44">
        <v>0.76</v>
      </c>
      <c r="AW29" s="46">
        <v>17</v>
      </c>
      <c r="AX29" s="36">
        <v>16</v>
      </c>
      <c r="AY29" s="45">
        <v>5.2</v>
      </c>
      <c r="AZ29" s="44">
        <v>0.5625</v>
      </c>
      <c r="BA29" s="44">
        <v>0.25</v>
      </c>
      <c r="BB29" s="90">
        <v>3</v>
      </c>
      <c r="BC29" s="90">
        <v>3</v>
      </c>
      <c r="BD29" s="90">
        <v>1</v>
      </c>
      <c r="BE29" s="90">
        <v>1</v>
      </c>
      <c r="BF29" s="90">
        <v>1</v>
      </c>
      <c r="BG29" s="90">
        <v>1</v>
      </c>
      <c r="BH29" s="90">
        <v>4</v>
      </c>
      <c r="BI29" s="90">
        <v>1</v>
      </c>
      <c r="BJ29" s="90">
        <v>1</v>
      </c>
      <c r="BK29" s="90">
        <v>1</v>
      </c>
      <c r="BL29" s="90">
        <v>1</v>
      </c>
      <c r="BM29" s="90">
        <v>1</v>
      </c>
      <c r="BN29" s="90">
        <v>1</v>
      </c>
      <c r="BO29" s="90">
        <v>1</v>
      </c>
      <c r="BP29" s="90">
        <v>1</v>
      </c>
      <c r="BQ29" s="90">
        <v>2</v>
      </c>
      <c r="BR29" s="90">
        <v>1</v>
      </c>
      <c r="BS29" s="90">
        <v>1</v>
      </c>
      <c r="BT29" s="90">
        <v>17</v>
      </c>
    </row>
    <row r="30" spans="1:72" s="94" customFormat="1" ht="15">
      <c r="A30" s="89">
        <v>20058045</v>
      </c>
      <c r="B30" s="107" t="s">
        <v>243</v>
      </c>
      <c r="C30" s="53" t="s">
        <v>67</v>
      </c>
      <c r="D30" s="54" t="s">
        <v>244</v>
      </c>
      <c r="E30" s="55" t="s">
        <v>77</v>
      </c>
      <c r="F30" s="47">
        <v>2</v>
      </c>
      <c r="G30" s="55">
        <v>2</v>
      </c>
      <c r="H30" s="56">
        <v>59</v>
      </c>
      <c r="I30" s="57">
        <v>92</v>
      </c>
      <c r="J30" s="41">
        <f t="shared" si="0"/>
        <v>75</v>
      </c>
      <c r="K30" s="41">
        <v>81</v>
      </c>
      <c r="L30" s="58">
        <v>84</v>
      </c>
      <c r="M30" s="59">
        <v>108</v>
      </c>
      <c r="N30" s="60">
        <f t="shared" si="1"/>
        <v>96</v>
      </c>
      <c r="O30" s="41">
        <v>101</v>
      </c>
      <c r="P30" s="60">
        <v>82</v>
      </c>
      <c r="Q30" s="60">
        <v>113</v>
      </c>
      <c r="R30" s="60">
        <f t="shared" si="2"/>
        <v>97</v>
      </c>
      <c r="S30" s="41" t="e">
        <f t="shared" si="3"/>
        <v>#VALUE!</v>
      </c>
      <c r="T30" s="58">
        <v>72</v>
      </c>
      <c r="U30" s="59">
        <v>101</v>
      </c>
      <c r="V30" s="60">
        <v>62</v>
      </c>
      <c r="W30" s="59">
        <v>105</v>
      </c>
      <c r="X30" s="42">
        <v>0.9</v>
      </c>
      <c r="Y30" s="43" t="s">
        <v>70</v>
      </c>
      <c r="Z30" s="61">
        <v>0.5</v>
      </c>
      <c r="AA30" s="62">
        <v>0.4562</v>
      </c>
      <c r="AB30" s="61">
        <v>0.5</v>
      </c>
      <c r="AC30" s="61">
        <v>0.161111</v>
      </c>
      <c r="AD30" s="62">
        <v>5.3</v>
      </c>
      <c r="AE30" s="61">
        <v>0.42857142857142855</v>
      </c>
      <c r="AF30" s="49">
        <v>1</v>
      </c>
      <c r="AG30" s="61">
        <v>0.076923</v>
      </c>
      <c r="AH30" s="61">
        <v>0.066667</v>
      </c>
      <c r="AI30" s="61">
        <v>0</v>
      </c>
      <c r="AJ30" s="61">
        <v>0.130435</v>
      </c>
      <c r="AK30" s="61">
        <v>0.717391</v>
      </c>
      <c r="AL30" s="62">
        <v>2.8</v>
      </c>
      <c r="AM30" s="61">
        <v>0.296296</v>
      </c>
      <c r="AN30" s="52">
        <v>771.8944</v>
      </c>
      <c r="AO30" s="61">
        <v>0</v>
      </c>
      <c r="AP30" s="47">
        <v>-1</v>
      </c>
      <c r="AQ30" s="47">
        <v>-1</v>
      </c>
      <c r="AR30" s="49">
        <v>15</v>
      </c>
      <c r="AS30" s="64">
        <v>27</v>
      </c>
      <c r="AT30" s="43">
        <v>21.920000076293945</v>
      </c>
      <c r="AU30" s="61">
        <v>0.26</v>
      </c>
      <c r="AV30" s="61">
        <v>0.59</v>
      </c>
      <c r="AW30" s="49">
        <v>19</v>
      </c>
      <c r="AX30" s="47">
        <v>46</v>
      </c>
      <c r="AY30" s="62">
        <v>4.6</v>
      </c>
      <c r="AZ30" s="61">
        <v>0.14705882352941177</v>
      </c>
      <c r="BA30" s="61">
        <v>0.5882352941176471</v>
      </c>
      <c r="BB30" s="92">
        <v>3</v>
      </c>
      <c r="BC30" s="92">
        <v>3</v>
      </c>
      <c r="BD30" s="92">
        <v>1</v>
      </c>
      <c r="BE30" s="92">
        <v>4</v>
      </c>
      <c r="BF30" s="92">
        <v>1</v>
      </c>
      <c r="BG30" s="92">
        <v>1</v>
      </c>
      <c r="BH30" s="92">
        <v>4</v>
      </c>
      <c r="BI30" s="92">
        <v>4</v>
      </c>
      <c r="BJ30" s="92">
        <v>4</v>
      </c>
      <c r="BK30" s="92">
        <v>1</v>
      </c>
      <c r="BL30" s="92">
        <v>1</v>
      </c>
      <c r="BM30" s="92">
        <v>1</v>
      </c>
      <c r="BN30" s="92">
        <v>3</v>
      </c>
      <c r="BO30" s="92">
        <v>3</v>
      </c>
      <c r="BP30" s="92">
        <v>1</v>
      </c>
      <c r="BQ30" s="92">
        <v>2</v>
      </c>
      <c r="BR30" s="92">
        <v>1</v>
      </c>
      <c r="BS30" s="92">
        <v>1</v>
      </c>
      <c r="BT30" s="92">
        <v>14</v>
      </c>
    </row>
    <row r="31" spans="1:72" s="94" customFormat="1" ht="15">
      <c r="A31" s="89">
        <v>20039792</v>
      </c>
      <c r="B31" s="107" t="s">
        <v>183</v>
      </c>
      <c r="C31" s="53" t="s">
        <v>184</v>
      </c>
      <c r="D31" s="54" t="s">
        <v>185</v>
      </c>
      <c r="E31" s="55" t="s">
        <v>69</v>
      </c>
      <c r="F31" s="47">
        <v>1</v>
      </c>
      <c r="G31" s="55">
        <v>2</v>
      </c>
      <c r="H31" s="56">
        <v>42</v>
      </c>
      <c r="I31" s="57">
        <v>75</v>
      </c>
      <c r="J31" s="41">
        <f t="shared" si="0"/>
        <v>58</v>
      </c>
      <c r="K31" s="41">
        <v>54</v>
      </c>
      <c r="L31" s="58">
        <v>62</v>
      </c>
      <c r="M31" s="59">
        <v>102</v>
      </c>
      <c r="N31" s="60">
        <f t="shared" si="1"/>
        <v>82</v>
      </c>
      <c r="O31" s="41">
        <v>85</v>
      </c>
      <c r="P31" s="60">
        <v>65</v>
      </c>
      <c r="Q31" s="60">
        <v>113</v>
      </c>
      <c r="R31" s="60">
        <f t="shared" si="2"/>
        <v>89</v>
      </c>
      <c r="S31" s="41" t="e">
        <f t="shared" si="3"/>
        <v>#VALUE!</v>
      </c>
      <c r="T31" s="58">
        <v>93</v>
      </c>
      <c r="U31" s="59">
        <v>117</v>
      </c>
      <c r="V31" s="60">
        <v>7</v>
      </c>
      <c r="W31" s="59">
        <v>27</v>
      </c>
      <c r="X31" s="42">
        <v>0.781</v>
      </c>
      <c r="Y31" s="43" t="s">
        <v>70</v>
      </c>
      <c r="Z31" s="61">
        <v>0.75286</v>
      </c>
      <c r="AA31" s="62">
        <v>0.05806</v>
      </c>
      <c r="AB31" s="61">
        <v>0.86</v>
      </c>
      <c r="AC31" s="61">
        <v>0.216667</v>
      </c>
      <c r="AD31" s="62">
        <v>6.5</v>
      </c>
      <c r="AE31" s="61" t="s">
        <v>146</v>
      </c>
      <c r="AF31" s="49">
        <v>-1</v>
      </c>
      <c r="AG31" s="61">
        <v>0.0625</v>
      </c>
      <c r="AH31" s="61">
        <v>0.235294</v>
      </c>
      <c r="AI31" s="61">
        <v>0</v>
      </c>
      <c r="AJ31" s="61">
        <v>0.313725</v>
      </c>
      <c r="AK31" s="61">
        <v>0.705882</v>
      </c>
      <c r="AL31" s="62">
        <v>4</v>
      </c>
      <c r="AM31" s="61">
        <v>0.26087</v>
      </c>
      <c r="AN31" s="47">
        <v>788.2353</v>
      </c>
      <c r="AO31" s="61">
        <v>0</v>
      </c>
      <c r="AP31" s="47">
        <v>1</v>
      </c>
      <c r="AQ31" s="47">
        <v>1</v>
      </c>
      <c r="AR31" s="49">
        <v>17</v>
      </c>
      <c r="AS31" s="64">
        <v>23</v>
      </c>
      <c r="AT31" s="43">
        <v>17.22376251220703</v>
      </c>
      <c r="AU31" s="61">
        <v>0.57</v>
      </c>
      <c r="AV31" s="61">
        <v>0.3</v>
      </c>
      <c r="AW31" s="49">
        <v>17</v>
      </c>
      <c r="AX31" s="47">
        <v>51</v>
      </c>
      <c r="AY31" s="62">
        <v>9.8</v>
      </c>
      <c r="AZ31" s="61">
        <v>0.6153846153846154</v>
      </c>
      <c r="BA31" s="61">
        <v>0.20512820512820512</v>
      </c>
      <c r="BB31" s="92">
        <v>3</v>
      </c>
      <c r="BC31" s="92">
        <v>1</v>
      </c>
      <c r="BD31" s="92">
        <v>1</v>
      </c>
      <c r="BE31" s="92">
        <v>1</v>
      </c>
      <c r="BF31" s="92">
        <v>1</v>
      </c>
      <c r="BG31" s="92">
        <v>2</v>
      </c>
      <c r="BH31" s="92">
        <v>3</v>
      </c>
      <c r="BI31" s="92">
        <v>3</v>
      </c>
      <c r="BJ31" s="92">
        <v>4</v>
      </c>
      <c r="BK31" s="92">
        <v>1</v>
      </c>
      <c r="BL31" s="92">
        <v>1</v>
      </c>
      <c r="BM31" s="92">
        <v>1</v>
      </c>
      <c r="BN31" s="92">
        <v>1</v>
      </c>
      <c r="BO31" s="92">
        <v>1</v>
      </c>
      <c r="BP31" s="92">
        <v>1</v>
      </c>
      <c r="BQ31" s="92">
        <v>3</v>
      </c>
      <c r="BR31" s="92">
        <v>1</v>
      </c>
      <c r="BS31" s="92">
        <v>2</v>
      </c>
      <c r="BT31" s="92">
        <v>17</v>
      </c>
    </row>
    <row r="32" spans="1:72" s="94" customFormat="1" ht="15">
      <c r="A32" s="89">
        <v>20031305</v>
      </c>
      <c r="B32" s="107" t="s">
        <v>130</v>
      </c>
      <c r="C32" s="53" t="s">
        <v>67</v>
      </c>
      <c r="D32" s="54" t="s">
        <v>131</v>
      </c>
      <c r="E32" s="55" t="s">
        <v>77</v>
      </c>
      <c r="F32" s="47">
        <v>4</v>
      </c>
      <c r="G32" s="55">
        <v>2</v>
      </c>
      <c r="H32" s="56">
        <v>19</v>
      </c>
      <c r="I32" s="57">
        <v>39</v>
      </c>
      <c r="J32" s="41">
        <f t="shared" si="0"/>
        <v>29</v>
      </c>
      <c r="K32" s="41">
        <v>27</v>
      </c>
      <c r="L32" s="58">
        <v>13</v>
      </c>
      <c r="M32" s="59">
        <v>49</v>
      </c>
      <c r="N32" s="60">
        <f t="shared" si="1"/>
        <v>31</v>
      </c>
      <c r="O32" s="41">
        <v>25</v>
      </c>
      <c r="P32" s="60">
        <v>14</v>
      </c>
      <c r="Q32" s="60">
        <v>66</v>
      </c>
      <c r="R32" s="60">
        <f t="shared" si="2"/>
        <v>40</v>
      </c>
      <c r="S32" s="41" t="e">
        <f t="shared" si="3"/>
        <v>#VALUE!</v>
      </c>
      <c r="T32" s="58">
        <v>23</v>
      </c>
      <c r="U32" s="59">
        <v>82</v>
      </c>
      <c r="V32" s="60">
        <v>6</v>
      </c>
      <c r="W32" s="59">
        <v>22</v>
      </c>
      <c r="X32" s="42">
        <v>2.56</v>
      </c>
      <c r="Y32" s="43" t="s">
        <v>70</v>
      </c>
      <c r="Z32" s="61">
        <v>0.82273</v>
      </c>
      <c r="AA32" s="62">
        <v>0.03496</v>
      </c>
      <c r="AB32" s="61">
        <v>1</v>
      </c>
      <c r="AC32" s="61">
        <v>0.210476</v>
      </c>
      <c r="AD32" s="62">
        <v>5.4</v>
      </c>
      <c r="AE32" s="61">
        <v>0.2</v>
      </c>
      <c r="AF32" s="49">
        <v>1</v>
      </c>
      <c r="AG32" s="61">
        <v>0.066667</v>
      </c>
      <c r="AH32" s="61">
        <v>0.222222</v>
      </c>
      <c r="AI32" s="61">
        <v>0.2</v>
      </c>
      <c r="AJ32" s="61">
        <v>0.238095</v>
      </c>
      <c r="AK32" s="61">
        <v>0.650794</v>
      </c>
      <c r="AL32" s="62">
        <v>5.2</v>
      </c>
      <c r="AM32" s="61">
        <v>0.625</v>
      </c>
      <c r="AN32" s="47">
        <v>773.2</v>
      </c>
      <c r="AO32" s="61">
        <v>0</v>
      </c>
      <c r="AP32" s="47">
        <v>-1</v>
      </c>
      <c r="AQ32" s="47">
        <v>1</v>
      </c>
      <c r="AR32" s="49">
        <v>18</v>
      </c>
      <c r="AS32" s="64">
        <v>48</v>
      </c>
      <c r="AT32" s="43">
        <v>23.458316802978516</v>
      </c>
      <c r="AU32" s="61">
        <v>0.23</v>
      </c>
      <c r="AV32" s="61">
        <v>0.71</v>
      </c>
      <c r="AW32" s="49">
        <v>18</v>
      </c>
      <c r="AX32" s="47">
        <v>63</v>
      </c>
      <c r="AY32" s="62">
        <v>17</v>
      </c>
      <c r="AZ32" s="61">
        <v>0.40425531914893614</v>
      </c>
      <c r="BA32" s="61">
        <v>0.3829787234042553</v>
      </c>
      <c r="BB32" s="92">
        <v>3</v>
      </c>
      <c r="BC32" s="92">
        <v>3</v>
      </c>
      <c r="BD32" s="92">
        <v>3</v>
      </c>
      <c r="BE32" s="92">
        <v>1</v>
      </c>
      <c r="BF32" s="92">
        <v>1</v>
      </c>
      <c r="BG32" s="92">
        <v>3</v>
      </c>
      <c r="BH32" s="92">
        <v>1</v>
      </c>
      <c r="BI32" s="92">
        <v>1</v>
      </c>
      <c r="BJ32" s="92">
        <v>1</v>
      </c>
      <c r="BK32" s="92">
        <v>3</v>
      </c>
      <c r="BL32" s="92">
        <v>3</v>
      </c>
      <c r="BM32" s="92">
        <v>3</v>
      </c>
      <c r="BN32" s="92">
        <v>3</v>
      </c>
      <c r="BO32" s="92">
        <v>3</v>
      </c>
      <c r="BP32" s="92">
        <v>3</v>
      </c>
      <c r="BQ32" s="92">
        <v>3</v>
      </c>
      <c r="BR32" s="92">
        <v>3</v>
      </c>
      <c r="BS32" s="92">
        <v>3</v>
      </c>
      <c r="BT32" s="92">
        <v>18</v>
      </c>
    </row>
    <row r="33" spans="1:72" s="94" customFormat="1" ht="15">
      <c r="A33" s="89">
        <v>20028907</v>
      </c>
      <c r="B33" s="106" t="s">
        <v>73</v>
      </c>
      <c r="C33" s="33" t="s">
        <v>67</v>
      </c>
      <c r="D33" s="34" t="s">
        <v>74</v>
      </c>
      <c r="E33" s="35" t="s">
        <v>69</v>
      </c>
      <c r="F33" s="36">
        <v>1</v>
      </c>
      <c r="G33" s="35">
        <v>4</v>
      </c>
      <c r="H33" s="37">
        <v>2</v>
      </c>
      <c r="I33" s="38">
        <v>5</v>
      </c>
      <c r="J33" s="41">
        <f t="shared" si="0"/>
        <v>3</v>
      </c>
      <c r="K33" s="41">
        <v>3</v>
      </c>
      <c r="L33" s="39">
        <v>2</v>
      </c>
      <c r="M33" s="40">
        <v>12</v>
      </c>
      <c r="N33" s="41">
        <f t="shared" si="1"/>
        <v>7</v>
      </c>
      <c r="O33" s="41">
        <v>3</v>
      </c>
      <c r="P33" s="41">
        <v>3</v>
      </c>
      <c r="Q33" s="41">
        <v>14</v>
      </c>
      <c r="R33" s="41">
        <f t="shared" si="2"/>
        <v>8</v>
      </c>
      <c r="S33" s="41" t="e">
        <f t="shared" si="3"/>
        <v>#VALUE!</v>
      </c>
      <c r="T33" s="39">
        <v>5</v>
      </c>
      <c r="U33" s="40">
        <v>35</v>
      </c>
      <c r="V33" s="41">
        <v>78</v>
      </c>
      <c r="W33" s="40">
        <v>111</v>
      </c>
      <c r="X33" s="42">
        <v>2.667</v>
      </c>
      <c r="Y33" s="43" t="s">
        <v>70</v>
      </c>
      <c r="Z33" s="44">
        <v>0.9316</v>
      </c>
      <c r="AA33" s="45">
        <v>1.2947</v>
      </c>
      <c r="AB33" s="44">
        <v>1</v>
      </c>
      <c r="AC33" s="44">
        <v>0.545197</v>
      </c>
      <c r="AD33" s="45">
        <v>6.1</v>
      </c>
      <c r="AE33" s="44">
        <v>0.24615384615384617</v>
      </c>
      <c r="AF33" s="46">
        <v>1</v>
      </c>
      <c r="AG33" s="44">
        <v>0.014493</v>
      </c>
      <c r="AH33" s="44">
        <v>0.173333</v>
      </c>
      <c r="AI33" s="44">
        <v>0.060976</v>
      </c>
      <c r="AJ33" s="44">
        <v>0.2</v>
      </c>
      <c r="AK33" s="44">
        <v>0.339286</v>
      </c>
      <c r="AL33" s="45">
        <v>30.6</v>
      </c>
      <c r="AM33" s="44">
        <v>0</v>
      </c>
      <c r="AN33" s="52">
        <v>771.8944</v>
      </c>
      <c r="AO33" s="48">
        <v>0.131579</v>
      </c>
      <c r="AP33" s="47">
        <v>1</v>
      </c>
      <c r="AQ33" s="47">
        <v>1</v>
      </c>
      <c r="AR33" s="49">
        <v>17</v>
      </c>
      <c r="AS33" s="50">
        <v>75</v>
      </c>
      <c r="AT33" s="51">
        <v>58.66999816894531</v>
      </c>
      <c r="AU33" s="44">
        <v>0.09</v>
      </c>
      <c r="AV33" s="44">
        <v>0.61</v>
      </c>
      <c r="AW33" s="46">
        <v>75</v>
      </c>
      <c r="AX33" s="36">
        <v>280</v>
      </c>
      <c r="AY33" s="45">
        <v>35</v>
      </c>
      <c r="AZ33" s="44">
        <v>0.60431654676259</v>
      </c>
      <c r="BA33" s="44">
        <v>0.10431654676258993</v>
      </c>
      <c r="BB33" s="90">
        <v>3</v>
      </c>
      <c r="BC33" s="90">
        <v>1</v>
      </c>
      <c r="BD33" s="90">
        <v>3</v>
      </c>
      <c r="BE33" s="90">
        <v>1</v>
      </c>
      <c r="BF33" s="90">
        <v>4</v>
      </c>
      <c r="BG33" s="90">
        <v>3</v>
      </c>
      <c r="BH33" s="90">
        <v>3</v>
      </c>
      <c r="BI33" s="90">
        <v>2</v>
      </c>
      <c r="BJ33" s="90">
        <v>3</v>
      </c>
      <c r="BK33" s="90">
        <v>3</v>
      </c>
      <c r="BL33" s="90">
        <v>1</v>
      </c>
      <c r="BM33" s="90">
        <v>3</v>
      </c>
      <c r="BN33" s="90">
        <v>3</v>
      </c>
      <c r="BO33" s="90">
        <v>3</v>
      </c>
      <c r="BP33" s="90">
        <v>3</v>
      </c>
      <c r="BQ33" s="90">
        <v>2</v>
      </c>
      <c r="BR33" s="90">
        <v>3</v>
      </c>
      <c r="BS33" s="90">
        <v>2</v>
      </c>
      <c r="BT33" s="90">
        <v>17</v>
      </c>
    </row>
    <row r="34" spans="1:72" s="94" customFormat="1" ht="15">
      <c r="A34" s="89">
        <v>20049203</v>
      </c>
      <c r="B34" s="107" t="s">
        <v>110</v>
      </c>
      <c r="C34" s="53" t="s">
        <v>67</v>
      </c>
      <c r="D34" s="54" t="s">
        <v>111</v>
      </c>
      <c r="E34" s="55" t="s">
        <v>77</v>
      </c>
      <c r="F34" s="47">
        <v>2</v>
      </c>
      <c r="G34" s="55">
        <v>3</v>
      </c>
      <c r="H34" s="56">
        <v>12</v>
      </c>
      <c r="I34" s="57">
        <v>32</v>
      </c>
      <c r="J34" s="41">
        <f aca="true" t="shared" si="4" ref="J34:J65">FLOOR(AVERAGE(H34:I34),1)</f>
        <v>22</v>
      </c>
      <c r="K34" s="41">
        <v>22</v>
      </c>
      <c r="L34" s="58">
        <v>10</v>
      </c>
      <c r="M34" s="59">
        <v>45</v>
      </c>
      <c r="N34" s="60">
        <f aca="true" t="shared" si="5" ref="N34:N65">FLOOR(AVERAGE(L34:M34),1)</f>
        <v>27</v>
      </c>
      <c r="O34" s="41">
        <v>21</v>
      </c>
      <c r="P34" s="60">
        <v>21</v>
      </c>
      <c r="Q34" s="60">
        <v>79</v>
      </c>
      <c r="R34" s="60">
        <f aca="true" t="shared" si="6" ref="R34:R65">FLOOR(AVERAGE(P34:Q34),1)</f>
        <v>50</v>
      </c>
      <c r="S34" s="41" t="e">
        <f aca="true" t="shared" si="7" ref="S34:S55">S33+1</f>
        <v>#VALUE!</v>
      </c>
      <c r="T34" s="58">
        <v>9</v>
      </c>
      <c r="U34" s="59">
        <v>48</v>
      </c>
      <c r="V34" s="60">
        <v>39</v>
      </c>
      <c r="W34" s="59">
        <v>84</v>
      </c>
      <c r="X34" s="42">
        <v>2.24</v>
      </c>
      <c r="Y34" s="43" t="s">
        <v>70</v>
      </c>
      <c r="Z34" s="61">
        <v>0.73052</v>
      </c>
      <c r="AA34" s="62">
        <v>0.17138</v>
      </c>
      <c r="AB34" s="61">
        <v>0.84</v>
      </c>
      <c r="AC34" s="61">
        <v>0.521457</v>
      </c>
      <c r="AD34" s="62">
        <v>4.7</v>
      </c>
      <c r="AE34" s="61">
        <v>0.26</v>
      </c>
      <c r="AF34" s="49">
        <v>1</v>
      </c>
      <c r="AG34" s="61">
        <v>0.047619</v>
      </c>
      <c r="AH34" s="61">
        <v>0.16</v>
      </c>
      <c r="AI34" s="61">
        <v>0</v>
      </c>
      <c r="AJ34" s="61">
        <v>0.168675</v>
      </c>
      <c r="AK34" s="61">
        <v>0.722892</v>
      </c>
      <c r="AL34" s="62">
        <v>10.2</v>
      </c>
      <c r="AM34" s="61">
        <v>0.730337</v>
      </c>
      <c r="AN34" s="47">
        <v>793.3333</v>
      </c>
      <c r="AO34" s="63">
        <v>0.05</v>
      </c>
      <c r="AP34" s="47">
        <v>1</v>
      </c>
      <c r="AQ34" s="47">
        <v>1</v>
      </c>
      <c r="AR34" s="49">
        <v>17</v>
      </c>
      <c r="AS34" s="64">
        <v>89</v>
      </c>
      <c r="AT34" s="43">
        <v>32.292484283447266</v>
      </c>
      <c r="AU34" s="61">
        <v>0.18</v>
      </c>
      <c r="AV34" s="61">
        <v>0.8</v>
      </c>
      <c r="AW34" s="49">
        <v>24</v>
      </c>
      <c r="AX34" s="47">
        <v>83</v>
      </c>
      <c r="AY34" s="62">
        <v>22.2</v>
      </c>
      <c r="AZ34" s="61">
        <v>0.40963855421686746</v>
      </c>
      <c r="BA34" s="61">
        <v>0.3132530120481928</v>
      </c>
      <c r="BB34" s="92">
        <v>3</v>
      </c>
      <c r="BC34" s="92">
        <v>1</v>
      </c>
      <c r="BD34" s="92">
        <v>1</v>
      </c>
      <c r="BE34" s="92">
        <v>4</v>
      </c>
      <c r="BF34" s="92">
        <v>4</v>
      </c>
      <c r="BG34" s="92">
        <v>3</v>
      </c>
      <c r="BH34" s="92">
        <v>2</v>
      </c>
      <c r="BI34" s="92">
        <v>4</v>
      </c>
      <c r="BJ34" s="92">
        <v>4</v>
      </c>
      <c r="BK34" s="92">
        <v>3</v>
      </c>
      <c r="BL34" s="92">
        <v>3</v>
      </c>
      <c r="BM34" s="92">
        <v>3</v>
      </c>
      <c r="BN34" s="92">
        <v>3</v>
      </c>
      <c r="BO34" s="92">
        <v>3</v>
      </c>
      <c r="BP34" s="92">
        <v>4</v>
      </c>
      <c r="BQ34" s="92">
        <v>2</v>
      </c>
      <c r="BR34" s="92">
        <v>3</v>
      </c>
      <c r="BS34" s="92">
        <v>2</v>
      </c>
      <c r="BT34" s="92">
        <v>13</v>
      </c>
    </row>
    <row r="35" spans="1:72" s="94" customFormat="1" ht="15">
      <c r="A35" s="89">
        <v>20048767</v>
      </c>
      <c r="B35" s="106" t="s">
        <v>295</v>
      </c>
      <c r="C35" s="33" t="s">
        <v>67</v>
      </c>
      <c r="D35" s="34" t="s">
        <v>296</v>
      </c>
      <c r="E35" s="35" t="s">
        <v>77</v>
      </c>
      <c r="F35" s="36">
        <v>4</v>
      </c>
      <c r="G35" s="35">
        <v>1</v>
      </c>
      <c r="H35" s="37">
        <v>91</v>
      </c>
      <c r="I35" s="38">
        <v>116</v>
      </c>
      <c r="J35" s="41">
        <f t="shared" si="4"/>
        <v>103</v>
      </c>
      <c r="K35" s="41">
        <v>106</v>
      </c>
      <c r="L35" s="39">
        <v>58</v>
      </c>
      <c r="M35" s="40">
        <v>95</v>
      </c>
      <c r="N35" s="41">
        <f t="shared" si="5"/>
        <v>76</v>
      </c>
      <c r="O35" s="41">
        <v>74</v>
      </c>
      <c r="P35" s="41">
        <v>66</v>
      </c>
      <c r="Q35" s="41">
        <v>114</v>
      </c>
      <c r="R35" s="41">
        <f t="shared" si="6"/>
        <v>90</v>
      </c>
      <c r="S35" s="41" t="e">
        <f t="shared" si="7"/>
        <v>#VALUE!</v>
      </c>
      <c r="T35" s="39">
        <v>26</v>
      </c>
      <c r="U35" s="40">
        <v>84</v>
      </c>
      <c r="V35" s="41">
        <v>3</v>
      </c>
      <c r="W35" s="40">
        <v>11</v>
      </c>
      <c r="X35" s="42">
        <v>0.912</v>
      </c>
      <c r="Y35" s="43" t="s">
        <v>70</v>
      </c>
      <c r="Z35" s="44">
        <v>0.74726</v>
      </c>
      <c r="AA35" s="45">
        <v>0</v>
      </c>
      <c r="AB35" s="44">
        <v>0.82</v>
      </c>
      <c r="AC35" s="44">
        <v>0.225</v>
      </c>
      <c r="AD35" s="45">
        <v>5</v>
      </c>
      <c r="AE35" s="44" t="s">
        <v>146</v>
      </c>
      <c r="AF35" s="46">
        <v>1</v>
      </c>
      <c r="AG35" s="44">
        <v>0</v>
      </c>
      <c r="AH35" s="44">
        <v>0.235294</v>
      </c>
      <c r="AI35" s="44">
        <v>0.428571</v>
      </c>
      <c r="AJ35" s="44">
        <v>0.291667</v>
      </c>
      <c r="AK35" s="44">
        <v>0.416667</v>
      </c>
      <c r="AL35" s="45">
        <v>2</v>
      </c>
      <c r="AM35" s="44">
        <v>0.433333</v>
      </c>
      <c r="AN35" s="47">
        <v>747.5806</v>
      </c>
      <c r="AO35" s="48">
        <v>0.25</v>
      </c>
      <c r="AP35" s="47">
        <v>-1</v>
      </c>
      <c r="AQ35" s="47">
        <v>-1</v>
      </c>
      <c r="AR35" s="49">
        <v>14</v>
      </c>
      <c r="AS35" s="50">
        <v>30</v>
      </c>
      <c r="AT35" s="51">
        <v>18.699417114257812</v>
      </c>
      <c r="AU35" s="44">
        <v>0.23</v>
      </c>
      <c r="AV35" s="44">
        <v>0.63</v>
      </c>
      <c r="AW35" s="46">
        <v>17</v>
      </c>
      <c r="AX35" s="36">
        <v>24</v>
      </c>
      <c r="AY35" s="45">
        <v>9</v>
      </c>
      <c r="AZ35" s="44">
        <v>0.4074074074074074</v>
      </c>
      <c r="BA35" s="44">
        <v>0.2222222222222222</v>
      </c>
      <c r="BB35" s="90">
        <v>3</v>
      </c>
      <c r="BC35" s="90">
        <v>1</v>
      </c>
      <c r="BD35" s="90">
        <v>1</v>
      </c>
      <c r="BE35" s="90">
        <v>2</v>
      </c>
      <c r="BF35" s="90">
        <v>4</v>
      </c>
      <c r="BG35" s="90">
        <v>1</v>
      </c>
      <c r="BH35" s="90">
        <v>1</v>
      </c>
      <c r="BI35" s="90">
        <v>4</v>
      </c>
      <c r="BJ35" s="90">
        <v>4</v>
      </c>
      <c r="BK35" s="90">
        <v>1</v>
      </c>
      <c r="BL35" s="90">
        <v>4</v>
      </c>
      <c r="BM35" s="90">
        <v>1</v>
      </c>
      <c r="BN35" s="90">
        <v>1</v>
      </c>
      <c r="BO35" s="90">
        <v>1</v>
      </c>
      <c r="BP35" s="90">
        <v>1</v>
      </c>
      <c r="BQ35" s="90">
        <v>2</v>
      </c>
      <c r="BR35" s="90">
        <v>3</v>
      </c>
      <c r="BS35" s="90">
        <v>3</v>
      </c>
      <c r="BT35" s="90">
        <v>14</v>
      </c>
    </row>
    <row r="36" spans="1:72" s="94" customFormat="1" ht="15">
      <c r="A36" s="89">
        <v>20029618</v>
      </c>
      <c r="B36" s="106" t="s">
        <v>263</v>
      </c>
      <c r="C36" s="33" t="s">
        <v>67</v>
      </c>
      <c r="D36" s="34" t="s">
        <v>264</v>
      </c>
      <c r="E36" s="35" t="s">
        <v>77</v>
      </c>
      <c r="F36" s="36">
        <v>1</v>
      </c>
      <c r="G36" s="35">
        <v>2</v>
      </c>
      <c r="H36" s="37">
        <v>70</v>
      </c>
      <c r="I36" s="38">
        <v>104</v>
      </c>
      <c r="J36" s="41">
        <f t="shared" si="4"/>
        <v>87</v>
      </c>
      <c r="K36" s="41">
        <v>91</v>
      </c>
      <c r="L36" s="39">
        <v>66</v>
      </c>
      <c r="M36" s="40">
        <v>104</v>
      </c>
      <c r="N36" s="41">
        <f t="shared" si="5"/>
        <v>85</v>
      </c>
      <c r="O36" s="41">
        <v>89</v>
      </c>
      <c r="P36" s="41">
        <v>41</v>
      </c>
      <c r="Q36" s="41">
        <v>97</v>
      </c>
      <c r="R36" s="41">
        <f t="shared" si="6"/>
        <v>69</v>
      </c>
      <c r="S36" s="41" t="e">
        <f t="shared" si="7"/>
        <v>#VALUE!</v>
      </c>
      <c r="T36" s="39">
        <v>89</v>
      </c>
      <c r="U36" s="40">
        <v>115</v>
      </c>
      <c r="V36" s="41">
        <v>69</v>
      </c>
      <c r="W36" s="40">
        <v>116</v>
      </c>
      <c r="X36" s="42">
        <v>1.37</v>
      </c>
      <c r="Y36" s="43" t="s">
        <v>70</v>
      </c>
      <c r="Z36" s="44">
        <v>0.80298</v>
      </c>
      <c r="AA36" s="45">
        <v>0</v>
      </c>
      <c r="AB36" s="44">
        <v>0.83</v>
      </c>
      <c r="AC36" s="44">
        <v>0.330769</v>
      </c>
      <c r="AD36" s="45">
        <v>6</v>
      </c>
      <c r="AE36" s="44">
        <v>0.15789473684210525</v>
      </c>
      <c r="AF36" s="46">
        <v>-1</v>
      </c>
      <c r="AG36" s="44">
        <v>0</v>
      </c>
      <c r="AH36" s="44">
        <v>0</v>
      </c>
      <c r="AI36" s="44">
        <v>0.142857</v>
      </c>
      <c r="AJ36" s="44">
        <v>0.333333</v>
      </c>
      <c r="AK36" s="44">
        <v>0</v>
      </c>
      <c r="AL36" s="45">
        <v>6</v>
      </c>
      <c r="AM36" s="44">
        <v>0.136364</v>
      </c>
      <c r="AN36" s="47">
        <v>757.4737</v>
      </c>
      <c r="AO36" s="44">
        <v>0</v>
      </c>
      <c r="AP36" s="47">
        <v>-1</v>
      </c>
      <c r="AQ36" s="47">
        <v>1</v>
      </c>
      <c r="AR36" s="49">
        <v>17</v>
      </c>
      <c r="AS36" s="50">
        <v>22</v>
      </c>
      <c r="AT36" s="51">
        <v>19.226667404174805</v>
      </c>
      <c r="AU36" s="44">
        <v>0.18</v>
      </c>
      <c r="AV36" s="44">
        <v>0.68</v>
      </c>
      <c r="AW36" s="46">
        <v>19</v>
      </c>
      <c r="AX36" s="36">
        <v>57</v>
      </c>
      <c r="AY36" s="45">
        <v>12.4</v>
      </c>
      <c r="AZ36" s="44">
        <v>0.15625</v>
      </c>
      <c r="BA36" s="44">
        <v>0.84375</v>
      </c>
      <c r="BB36" s="90">
        <v>3</v>
      </c>
      <c r="BC36" s="90">
        <v>3</v>
      </c>
      <c r="BD36" s="90">
        <v>3</v>
      </c>
      <c r="BE36" s="90">
        <v>3</v>
      </c>
      <c r="BF36" s="90">
        <v>4</v>
      </c>
      <c r="BG36" s="90">
        <v>3</v>
      </c>
      <c r="BH36" s="90">
        <v>2</v>
      </c>
      <c r="BI36" s="90">
        <v>2</v>
      </c>
      <c r="BJ36" s="90">
        <v>1</v>
      </c>
      <c r="BK36" s="90">
        <v>3</v>
      </c>
      <c r="BL36" s="90">
        <v>1</v>
      </c>
      <c r="BM36" s="90">
        <v>3</v>
      </c>
      <c r="BN36" s="90">
        <v>1</v>
      </c>
      <c r="BO36" s="90">
        <v>1</v>
      </c>
      <c r="BP36" s="90">
        <v>3</v>
      </c>
      <c r="BQ36" s="90">
        <v>3</v>
      </c>
      <c r="BR36" s="90">
        <v>2</v>
      </c>
      <c r="BS36" s="90">
        <v>3</v>
      </c>
      <c r="BT36" s="90">
        <v>17</v>
      </c>
    </row>
    <row r="37" spans="1:72" s="94" customFormat="1" ht="15">
      <c r="A37" s="89">
        <v>20023449</v>
      </c>
      <c r="B37" s="106" t="s">
        <v>263</v>
      </c>
      <c r="C37" s="33" t="s">
        <v>325</v>
      </c>
      <c r="D37" s="34" t="s">
        <v>326</v>
      </c>
      <c r="E37" s="35" t="s">
        <v>77</v>
      </c>
      <c r="F37" s="36">
        <v>1</v>
      </c>
      <c r="G37" s="35">
        <v>2</v>
      </c>
      <c r="H37" s="37">
        <v>111</v>
      </c>
      <c r="I37" s="38">
        <v>126</v>
      </c>
      <c r="J37" s="41">
        <f t="shared" si="4"/>
        <v>118</v>
      </c>
      <c r="K37" s="41">
        <v>122</v>
      </c>
      <c r="L37" s="39">
        <v>96</v>
      </c>
      <c r="M37" s="40">
        <v>119</v>
      </c>
      <c r="N37" s="41">
        <f t="shared" si="5"/>
        <v>107</v>
      </c>
      <c r="O37" s="41">
        <v>111</v>
      </c>
      <c r="P37" s="41">
        <v>78</v>
      </c>
      <c r="Q37" s="41">
        <v>119</v>
      </c>
      <c r="R37" s="41">
        <f t="shared" si="6"/>
        <v>98</v>
      </c>
      <c r="S37" s="41" t="e">
        <f t="shared" si="7"/>
        <v>#VALUE!</v>
      </c>
      <c r="T37" s="39">
        <v>32</v>
      </c>
      <c r="U37" s="40">
        <v>93</v>
      </c>
      <c r="V37" s="41">
        <v>1</v>
      </c>
      <c r="W37" s="40">
        <v>7</v>
      </c>
      <c r="X37" s="42">
        <v>0.452</v>
      </c>
      <c r="Y37" s="43" t="s">
        <v>70</v>
      </c>
      <c r="Z37" s="44">
        <v>0.75208</v>
      </c>
      <c r="AA37" s="45">
        <v>0</v>
      </c>
      <c r="AB37" s="44">
        <v>1</v>
      </c>
      <c r="AC37" s="44">
        <v>0.166667</v>
      </c>
      <c r="AD37" s="45">
        <v>5.5</v>
      </c>
      <c r="AE37" s="44">
        <v>0.15789473684210525</v>
      </c>
      <c r="AF37" s="46">
        <v>1</v>
      </c>
      <c r="AG37" s="44">
        <v>0.111111</v>
      </c>
      <c r="AH37" s="44">
        <v>0.294118</v>
      </c>
      <c r="AI37" s="44">
        <v>0.185185</v>
      </c>
      <c r="AJ37" s="44">
        <v>0.425532</v>
      </c>
      <c r="AK37" s="44">
        <v>0.361702</v>
      </c>
      <c r="AL37" s="45">
        <v>2.4</v>
      </c>
      <c r="AM37" s="44">
        <v>0.291667</v>
      </c>
      <c r="AN37" s="47">
        <v>593</v>
      </c>
      <c r="AO37" s="48">
        <v>0.64</v>
      </c>
      <c r="AP37" s="47">
        <v>-1</v>
      </c>
      <c r="AQ37" s="47">
        <v>1</v>
      </c>
      <c r="AR37" s="49">
        <v>18</v>
      </c>
      <c r="AS37" s="50">
        <v>24</v>
      </c>
      <c r="AT37" s="51">
        <v>19.470701217651367</v>
      </c>
      <c r="AU37" s="44">
        <v>0.38</v>
      </c>
      <c r="AV37" s="44">
        <v>0.5</v>
      </c>
      <c r="AW37" s="46">
        <v>17</v>
      </c>
      <c r="AX37" s="36">
        <v>47</v>
      </c>
      <c r="AY37" s="45">
        <v>7.4</v>
      </c>
      <c r="AZ37" s="44">
        <v>0.17777777777777778</v>
      </c>
      <c r="BA37" s="44">
        <v>0.24444444444444444</v>
      </c>
      <c r="BB37" s="90">
        <v>3</v>
      </c>
      <c r="BC37" s="90">
        <v>3</v>
      </c>
      <c r="BD37" s="90">
        <v>1</v>
      </c>
      <c r="BE37" s="90">
        <v>4</v>
      </c>
      <c r="BF37" s="90">
        <v>4</v>
      </c>
      <c r="BG37" s="90">
        <v>1</v>
      </c>
      <c r="BH37" s="90">
        <v>2</v>
      </c>
      <c r="BI37" s="90">
        <v>4</v>
      </c>
      <c r="BJ37" s="90">
        <v>4</v>
      </c>
      <c r="BK37" s="90">
        <v>1</v>
      </c>
      <c r="BL37" s="90">
        <v>4</v>
      </c>
      <c r="BM37" s="90">
        <v>4</v>
      </c>
      <c r="BN37" s="90">
        <v>1</v>
      </c>
      <c r="BO37" s="90">
        <v>1</v>
      </c>
      <c r="BP37" s="90">
        <v>2</v>
      </c>
      <c r="BQ37" s="90">
        <v>2</v>
      </c>
      <c r="BR37" s="90">
        <v>1</v>
      </c>
      <c r="BS37" s="90">
        <v>3</v>
      </c>
      <c r="BT37" s="90">
        <v>12</v>
      </c>
    </row>
    <row r="38" spans="1:72" s="94" customFormat="1" ht="15">
      <c r="A38" s="89">
        <v>20021881</v>
      </c>
      <c r="B38" s="106" t="s">
        <v>291</v>
      </c>
      <c r="C38" s="33" t="s">
        <v>79</v>
      </c>
      <c r="D38" s="34" t="s">
        <v>292</v>
      </c>
      <c r="E38" s="35" t="s">
        <v>77</v>
      </c>
      <c r="F38" s="36">
        <v>5</v>
      </c>
      <c r="G38" s="35">
        <v>1</v>
      </c>
      <c r="H38" s="37">
        <v>90</v>
      </c>
      <c r="I38" s="38">
        <v>114</v>
      </c>
      <c r="J38" s="41">
        <f t="shared" si="4"/>
        <v>102</v>
      </c>
      <c r="K38" s="41">
        <v>104</v>
      </c>
      <c r="L38" s="39">
        <v>68</v>
      </c>
      <c r="M38" s="40">
        <v>106</v>
      </c>
      <c r="N38" s="41">
        <f t="shared" si="5"/>
        <v>87</v>
      </c>
      <c r="O38" s="41">
        <v>92</v>
      </c>
      <c r="P38" s="41">
        <v>45</v>
      </c>
      <c r="Q38" s="41">
        <v>102</v>
      </c>
      <c r="R38" s="41">
        <f t="shared" si="6"/>
        <v>73</v>
      </c>
      <c r="S38" s="41" t="e">
        <f t="shared" si="7"/>
        <v>#VALUE!</v>
      </c>
      <c r="T38" s="39">
        <v>112</v>
      </c>
      <c r="U38" s="40">
        <v>121</v>
      </c>
      <c r="V38" s="41">
        <v>53</v>
      </c>
      <c r="W38" s="40">
        <v>92</v>
      </c>
      <c r="X38" s="42">
        <v>1.48</v>
      </c>
      <c r="Y38" s="43" t="s">
        <v>70</v>
      </c>
      <c r="Z38" s="44">
        <v>0.75</v>
      </c>
      <c r="AA38" s="45">
        <v>0</v>
      </c>
      <c r="AB38" s="44">
        <v>0.3</v>
      </c>
      <c r="AC38" s="44">
        <v>0.123333</v>
      </c>
      <c r="AD38" s="45">
        <v>4.2</v>
      </c>
      <c r="AE38" s="44" t="s">
        <v>146</v>
      </c>
      <c r="AF38" s="46">
        <v>1</v>
      </c>
      <c r="AG38" s="44">
        <v>0</v>
      </c>
      <c r="AH38" s="44">
        <v>0.166667</v>
      </c>
      <c r="AI38" s="44">
        <v>0.166667</v>
      </c>
      <c r="AJ38" s="44">
        <v>0.09375</v>
      </c>
      <c r="AK38" s="44">
        <v>0.625</v>
      </c>
      <c r="AL38" s="45">
        <v>1</v>
      </c>
      <c r="AM38" s="44">
        <v>0.294118</v>
      </c>
      <c r="AN38" s="52">
        <v>771.8944</v>
      </c>
      <c r="AO38" s="48">
        <v>0.4</v>
      </c>
      <c r="AP38" s="47">
        <v>1</v>
      </c>
      <c r="AQ38" s="47">
        <v>1</v>
      </c>
      <c r="AR38" s="49">
        <v>15</v>
      </c>
      <c r="AS38" s="50">
        <v>17</v>
      </c>
      <c r="AT38" s="51">
        <v>14.5</v>
      </c>
      <c r="AU38" s="44">
        <v>0.41</v>
      </c>
      <c r="AV38" s="44">
        <v>0.41</v>
      </c>
      <c r="AW38" s="46">
        <v>12</v>
      </c>
      <c r="AX38" s="36">
        <v>32</v>
      </c>
      <c r="AY38" s="45">
        <v>8.4</v>
      </c>
      <c r="AZ38" s="44">
        <v>0.19230769230769232</v>
      </c>
      <c r="BA38" s="44">
        <v>0.038461538461538464</v>
      </c>
      <c r="BB38" s="90">
        <v>3</v>
      </c>
      <c r="BC38" s="90">
        <v>3</v>
      </c>
      <c r="BD38" s="90">
        <v>3</v>
      </c>
      <c r="BE38" s="90">
        <v>3</v>
      </c>
      <c r="BF38" s="90">
        <v>4</v>
      </c>
      <c r="BG38" s="90">
        <v>3</v>
      </c>
      <c r="BH38" s="90">
        <v>4</v>
      </c>
      <c r="BI38" s="90">
        <v>3</v>
      </c>
      <c r="BJ38" s="90">
        <v>3</v>
      </c>
      <c r="BK38" s="90">
        <v>3</v>
      </c>
      <c r="BL38" s="90">
        <v>3</v>
      </c>
      <c r="BM38" s="90">
        <v>3</v>
      </c>
      <c r="BN38" s="90">
        <v>3</v>
      </c>
      <c r="BO38" s="90">
        <v>3</v>
      </c>
      <c r="BP38" s="90">
        <v>3</v>
      </c>
      <c r="BQ38" s="90">
        <v>3</v>
      </c>
      <c r="BR38" s="90">
        <v>4</v>
      </c>
      <c r="BS38" s="90">
        <v>3</v>
      </c>
      <c r="BT38" s="90">
        <v>15</v>
      </c>
    </row>
    <row r="39" spans="1:72" s="94" customFormat="1" ht="15">
      <c r="A39" s="89">
        <v>20014283</v>
      </c>
      <c r="B39" s="107" t="s">
        <v>173</v>
      </c>
      <c r="C39" s="53" t="s">
        <v>67</v>
      </c>
      <c r="D39" s="54" t="s">
        <v>174</v>
      </c>
      <c r="E39" s="55" t="s">
        <v>69</v>
      </c>
      <c r="F39" s="47">
        <v>1</v>
      </c>
      <c r="G39" s="55">
        <v>3</v>
      </c>
      <c r="H39" s="56">
        <v>39</v>
      </c>
      <c r="I39" s="57">
        <v>71</v>
      </c>
      <c r="J39" s="41">
        <f t="shared" si="4"/>
        <v>55</v>
      </c>
      <c r="K39" s="41">
        <v>51</v>
      </c>
      <c r="L39" s="58">
        <v>39</v>
      </c>
      <c r="M39" s="59">
        <v>81</v>
      </c>
      <c r="N39" s="60">
        <f t="shared" si="5"/>
        <v>60</v>
      </c>
      <c r="O39" s="41">
        <v>58</v>
      </c>
      <c r="P39" s="60">
        <v>32</v>
      </c>
      <c r="Q39" s="60">
        <v>83</v>
      </c>
      <c r="R39" s="60">
        <f t="shared" si="6"/>
        <v>57</v>
      </c>
      <c r="S39" s="41" t="e">
        <f t="shared" si="7"/>
        <v>#VALUE!</v>
      </c>
      <c r="T39" s="58">
        <v>26</v>
      </c>
      <c r="U39" s="59">
        <v>84</v>
      </c>
      <c r="V39" s="60">
        <v>79</v>
      </c>
      <c r="W39" s="59">
        <v>112</v>
      </c>
      <c r="X39" s="42">
        <v>1.98</v>
      </c>
      <c r="Y39" s="43" t="s">
        <v>70</v>
      </c>
      <c r="Z39" s="61">
        <v>0.75519</v>
      </c>
      <c r="AA39" s="62">
        <v>0.07577</v>
      </c>
      <c r="AB39" s="61">
        <v>1</v>
      </c>
      <c r="AC39" s="61">
        <v>0.25993</v>
      </c>
      <c r="AD39" s="62">
        <v>5.33</v>
      </c>
      <c r="AE39" s="61">
        <v>0.13157894736842105</v>
      </c>
      <c r="AF39" s="49">
        <v>1</v>
      </c>
      <c r="AG39" s="61">
        <v>0</v>
      </c>
      <c r="AH39" s="61">
        <v>0.09375</v>
      </c>
      <c r="AI39" s="61">
        <v>0.037037</v>
      </c>
      <c r="AJ39" s="61">
        <v>0.146341</v>
      </c>
      <c r="AK39" s="61">
        <v>0.609756</v>
      </c>
      <c r="AL39" s="62">
        <v>9.2</v>
      </c>
      <c r="AM39" s="61">
        <v>0.030303</v>
      </c>
      <c r="AN39" s="47">
        <v>795.6098</v>
      </c>
      <c r="AO39" s="63">
        <v>0.1</v>
      </c>
      <c r="AP39" s="47">
        <v>1</v>
      </c>
      <c r="AQ39" s="47">
        <v>1</v>
      </c>
      <c r="AR39" s="49">
        <v>17</v>
      </c>
      <c r="AS39" s="64">
        <v>33</v>
      </c>
      <c r="AT39" s="43">
        <v>29.299999237060547</v>
      </c>
      <c r="AU39" s="61">
        <v>0.15</v>
      </c>
      <c r="AV39" s="61">
        <v>0.82</v>
      </c>
      <c r="AW39" s="49">
        <v>32</v>
      </c>
      <c r="AX39" s="47">
        <v>82</v>
      </c>
      <c r="AY39" s="62">
        <v>16.2</v>
      </c>
      <c r="AZ39" s="61">
        <v>0.4939759036144578</v>
      </c>
      <c r="BA39" s="61">
        <v>0.3132530120481928</v>
      </c>
      <c r="BB39" s="92">
        <v>3</v>
      </c>
      <c r="BC39" s="92">
        <v>2</v>
      </c>
      <c r="BD39" s="92">
        <v>1</v>
      </c>
      <c r="BE39" s="92">
        <v>1</v>
      </c>
      <c r="BF39" s="92">
        <v>1</v>
      </c>
      <c r="BG39" s="92">
        <v>3</v>
      </c>
      <c r="BH39" s="92">
        <v>3</v>
      </c>
      <c r="BI39" s="92">
        <v>2</v>
      </c>
      <c r="BJ39" s="92">
        <v>1</v>
      </c>
      <c r="BK39" s="92">
        <v>3</v>
      </c>
      <c r="BL39" s="92">
        <v>1</v>
      </c>
      <c r="BM39" s="92" t="s">
        <v>70</v>
      </c>
      <c r="BN39" s="92">
        <v>3</v>
      </c>
      <c r="BO39" s="92">
        <v>3</v>
      </c>
      <c r="BP39" s="92">
        <v>3</v>
      </c>
      <c r="BQ39" s="92">
        <v>2</v>
      </c>
      <c r="BR39" s="92">
        <v>3</v>
      </c>
      <c r="BS39" s="92">
        <v>3</v>
      </c>
      <c r="BT39" s="92">
        <v>17</v>
      </c>
    </row>
    <row r="40" spans="1:72" s="94" customFormat="1" ht="15">
      <c r="A40" s="89">
        <v>20049630</v>
      </c>
      <c r="B40" s="107" t="s">
        <v>188</v>
      </c>
      <c r="C40" s="53" t="s">
        <v>79</v>
      </c>
      <c r="D40" s="54" t="s">
        <v>189</v>
      </c>
      <c r="E40" s="55" t="s">
        <v>77</v>
      </c>
      <c r="F40" s="47">
        <v>3</v>
      </c>
      <c r="G40" s="55">
        <v>4</v>
      </c>
      <c r="H40" s="56">
        <v>43</v>
      </c>
      <c r="I40" s="57">
        <v>75</v>
      </c>
      <c r="J40" s="41">
        <f t="shared" si="4"/>
        <v>59</v>
      </c>
      <c r="K40" s="41">
        <v>55</v>
      </c>
      <c r="L40" s="58">
        <v>63</v>
      </c>
      <c r="M40" s="59">
        <v>100</v>
      </c>
      <c r="N40" s="60">
        <f t="shared" si="5"/>
        <v>81</v>
      </c>
      <c r="O40" s="41">
        <v>80</v>
      </c>
      <c r="P40" s="60">
        <v>42</v>
      </c>
      <c r="Q40" s="60">
        <v>95</v>
      </c>
      <c r="R40" s="60">
        <f t="shared" si="6"/>
        <v>68</v>
      </c>
      <c r="S40" s="41" t="e">
        <f t="shared" si="7"/>
        <v>#VALUE!</v>
      </c>
      <c r="T40" s="58">
        <v>84</v>
      </c>
      <c r="U40" s="59">
        <v>110</v>
      </c>
      <c r="V40" s="60">
        <v>40</v>
      </c>
      <c r="W40" s="59">
        <v>83</v>
      </c>
      <c r="X40" s="42">
        <v>1.562</v>
      </c>
      <c r="Y40" s="43" t="s">
        <v>70</v>
      </c>
      <c r="Z40" s="61">
        <v>0.6813</v>
      </c>
      <c r="AA40" s="62">
        <v>0.24069</v>
      </c>
      <c r="AB40" s="61">
        <v>0.69</v>
      </c>
      <c r="AC40" s="61">
        <v>0.17</v>
      </c>
      <c r="AD40" s="62">
        <v>5.5</v>
      </c>
      <c r="AE40" s="61">
        <v>0.16326530612244897</v>
      </c>
      <c r="AF40" s="49">
        <v>1</v>
      </c>
      <c r="AG40" s="61">
        <v>0.030303</v>
      </c>
      <c r="AH40" s="61">
        <v>0.121951</v>
      </c>
      <c r="AI40" s="61">
        <v>0.02381</v>
      </c>
      <c r="AJ40" s="61">
        <v>0.19685</v>
      </c>
      <c r="AK40" s="61">
        <v>0.669291</v>
      </c>
      <c r="AL40" s="62">
        <v>7.4</v>
      </c>
      <c r="AM40" s="61">
        <v>0.226415</v>
      </c>
      <c r="AN40" s="47">
        <v>768.7143</v>
      </c>
      <c r="AO40" s="61">
        <v>0</v>
      </c>
      <c r="AP40" s="47">
        <v>1</v>
      </c>
      <c r="AQ40" s="47">
        <v>1</v>
      </c>
      <c r="AR40" s="49">
        <v>17</v>
      </c>
      <c r="AS40" s="64">
        <v>53</v>
      </c>
      <c r="AT40" s="43">
        <v>35.64811706542969</v>
      </c>
      <c r="AU40" s="61">
        <v>0.28</v>
      </c>
      <c r="AV40" s="61">
        <v>0.68</v>
      </c>
      <c r="AW40" s="49">
        <v>41</v>
      </c>
      <c r="AX40" s="47">
        <v>127</v>
      </c>
      <c r="AY40" s="62">
        <v>21.4</v>
      </c>
      <c r="AZ40" s="61">
        <v>0.4666666666666667</v>
      </c>
      <c r="BA40" s="61">
        <v>0.3047619047619048</v>
      </c>
      <c r="BB40" s="92">
        <v>2</v>
      </c>
      <c r="BC40" s="92">
        <v>3</v>
      </c>
      <c r="BD40" s="92">
        <v>1</v>
      </c>
      <c r="BE40" s="92">
        <v>1</v>
      </c>
      <c r="BF40" s="92">
        <v>4</v>
      </c>
      <c r="BG40" s="92">
        <v>2</v>
      </c>
      <c r="BH40" s="92">
        <v>2</v>
      </c>
      <c r="BI40" s="92">
        <v>4</v>
      </c>
      <c r="BJ40" s="92">
        <v>2</v>
      </c>
      <c r="BK40" s="92">
        <v>1</v>
      </c>
      <c r="BL40" s="92">
        <v>4</v>
      </c>
      <c r="BM40" s="92">
        <v>1</v>
      </c>
      <c r="BN40" s="92">
        <v>4</v>
      </c>
      <c r="BO40" s="92">
        <v>4</v>
      </c>
      <c r="BP40" s="92">
        <v>1</v>
      </c>
      <c r="BQ40" s="92">
        <v>2</v>
      </c>
      <c r="BR40" s="92">
        <v>4</v>
      </c>
      <c r="BS40" s="92">
        <v>2</v>
      </c>
      <c r="BT40" s="92">
        <v>12</v>
      </c>
    </row>
    <row r="41" spans="1:72" s="94" customFormat="1" ht="15">
      <c r="A41" s="89">
        <v>20017154</v>
      </c>
      <c r="B41" s="106" t="s">
        <v>282</v>
      </c>
      <c r="C41" s="33" t="s">
        <v>67</v>
      </c>
      <c r="D41" s="34" t="s">
        <v>283</v>
      </c>
      <c r="E41" s="35" t="s">
        <v>77</v>
      </c>
      <c r="F41" s="36">
        <v>2</v>
      </c>
      <c r="G41" s="35">
        <v>3</v>
      </c>
      <c r="H41" s="37">
        <v>85</v>
      </c>
      <c r="I41" s="38">
        <v>111</v>
      </c>
      <c r="J41" s="41">
        <f t="shared" si="4"/>
        <v>98</v>
      </c>
      <c r="K41" s="41">
        <v>100</v>
      </c>
      <c r="L41" s="39">
        <v>93</v>
      </c>
      <c r="M41" s="40">
        <v>115</v>
      </c>
      <c r="N41" s="41">
        <f t="shared" si="5"/>
        <v>104</v>
      </c>
      <c r="O41" s="41">
        <v>108</v>
      </c>
      <c r="P41" s="41">
        <v>90</v>
      </c>
      <c r="Q41" s="41">
        <v>120</v>
      </c>
      <c r="R41" s="41">
        <f t="shared" si="6"/>
        <v>105</v>
      </c>
      <c r="S41" s="41" t="e">
        <f t="shared" si="7"/>
        <v>#VALUE!</v>
      </c>
      <c r="T41" s="39">
        <v>35</v>
      </c>
      <c r="U41" s="40">
        <v>84</v>
      </c>
      <c r="V41" s="41">
        <v>103</v>
      </c>
      <c r="W41" s="40">
        <v>121</v>
      </c>
      <c r="X41" s="42">
        <v>0.426</v>
      </c>
      <c r="Y41" s="43" t="s">
        <v>70</v>
      </c>
      <c r="Z41" s="44">
        <v>0.57143</v>
      </c>
      <c r="AA41" s="45">
        <v>0.33333</v>
      </c>
      <c r="AB41" s="44">
        <v>0.47</v>
      </c>
      <c r="AC41" s="44">
        <v>0.452216</v>
      </c>
      <c r="AD41" s="45">
        <v>5</v>
      </c>
      <c r="AE41" s="44">
        <v>0.4166666666666667</v>
      </c>
      <c r="AF41" s="46">
        <v>1</v>
      </c>
      <c r="AG41" s="44">
        <v>0</v>
      </c>
      <c r="AH41" s="44">
        <v>0.066667</v>
      </c>
      <c r="AI41" s="44">
        <v>0</v>
      </c>
      <c r="AJ41" s="44">
        <v>0.181818</v>
      </c>
      <c r="AK41" s="44">
        <v>0.456522</v>
      </c>
      <c r="AL41" s="45">
        <v>4.6</v>
      </c>
      <c r="AM41" s="44">
        <v>0</v>
      </c>
      <c r="AN41" s="52">
        <v>771.8944</v>
      </c>
      <c r="AO41" s="44">
        <v>0</v>
      </c>
      <c r="AP41" s="47">
        <v>-1</v>
      </c>
      <c r="AQ41" s="47">
        <v>-1</v>
      </c>
      <c r="AR41" s="49">
        <v>16</v>
      </c>
      <c r="AS41" s="50">
        <v>15</v>
      </c>
      <c r="AT41" s="51">
        <v>15</v>
      </c>
      <c r="AU41" s="44">
        <v>0.27</v>
      </c>
      <c r="AV41" s="44">
        <v>0.47</v>
      </c>
      <c r="AW41" s="46">
        <v>15</v>
      </c>
      <c r="AX41" s="36">
        <v>77</v>
      </c>
      <c r="AY41" s="45">
        <v>42.4</v>
      </c>
      <c r="AZ41" s="44">
        <v>0.25</v>
      </c>
      <c r="BA41" s="44">
        <v>0.15384615384615385</v>
      </c>
      <c r="BB41" s="90">
        <v>3</v>
      </c>
      <c r="BC41" s="90">
        <v>3</v>
      </c>
      <c r="BD41" s="90">
        <v>1</v>
      </c>
      <c r="BE41" s="90">
        <v>1</v>
      </c>
      <c r="BF41" s="90">
        <v>1</v>
      </c>
      <c r="BG41" s="90">
        <v>1</v>
      </c>
      <c r="BH41" s="90">
        <v>3</v>
      </c>
      <c r="BI41" s="90">
        <v>2</v>
      </c>
      <c r="BJ41" s="90">
        <v>4</v>
      </c>
      <c r="BK41" s="90">
        <v>3</v>
      </c>
      <c r="BL41" s="90">
        <v>4</v>
      </c>
      <c r="BM41" s="90">
        <v>2</v>
      </c>
      <c r="BN41" s="90">
        <v>1</v>
      </c>
      <c r="BO41" s="90">
        <v>1</v>
      </c>
      <c r="BP41" s="90">
        <v>2</v>
      </c>
      <c r="BQ41" s="90">
        <v>2</v>
      </c>
      <c r="BR41" s="90">
        <v>2</v>
      </c>
      <c r="BS41" s="90">
        <v>2</v>
      </c>
      <c r="BT41" s="90">
        <v>16</v>
      </c>
    </row>
    <row r="42" spans="1:72" s="94" customFormat="1" ht="15">
      <c r="A42" s="89">
        <v>20034917</v>
      </c>
      <c r="B42" s="107" t="s">
        <v>201</v>
      </c>
      <c r="C42" s="53" t="s">
        <v>67</v>
      </c>
      <c r="D42" s="54" t="s">
        <v>202</v>
      </c>
      <c r="E42" s="55" t="s">
        <v>69</v>
      </c>
      <c r="F42" s="47">
        <v>1</v>
      </c>
      <c r="G42" s="55">
        <v>2</v>
      </c>
      <c r="H42" s="56">
        <v>50</v>
      </c>
      <c r="I42" s="57">
        <v>87</v>
      </c>
      <c r="J42" s="41">
        <f t="shared" si="4"/>
        <v>68</v>
      </c>
      <c r="K42" s="41">
        <v>62</v>
      </c>
      <c r="L42" s="58">
        <v>47</v>
      </c>
      <c r="M42" s="59">
        <v>94</v>
      </c>
      <c r="N42" s="60">
        <f t="shared" si="5"/>
        <v>70</v>
      </c>
      <c r="O42" s="41">
        <v>67</v>
      </c>
      <c r="P42" s="60">
        <v>21</v>
      </c>
      <c r="Q42" s="60">
        <v>85</v>
      </c>
      <c r="R42" s="60">
        <f t="shared" si="6"/>
        <v>53</v>
      </c>
      <c r="S42" s="41" t="e">
        <f t="shared" si="7"/>
        <v>#VALUE!</v>
      </c>
      <c r="T42" s="58">
        <v>56</v>
      </c>
      <c r="U42" s="59">
        <v>103</v>
      </c>
      <c r="V42" s="60">
        <v>59</v>
      </c>
      <c r="W42" s="59">
        <v>100</v>
      </c>
      <c r="X42" s="42">
        <v>1.605</v>
      </c>
      <c r="Y42" s="43" t="s">
        <v>70</v>
      </c>
      <c r="Z42" s="61">
        <v>0.93586</v>
      </c>
      <c r="AA42" s="62">
        <v>0</v>
      </c>
      <c r="AB42" s="61">
        <v>1</v>
      </c>
      <c r="AC42" s="61">
        <v>0.189524</v>
      </c>
      <c r="AD42" s="62">
        <v>5.48</v>
      </c>
      <c r="AE42" s="61" t="s">
        <v>146</v>
      </c>
      <c r="AF42" s="49">
        <v>1</v>
      </c>
      <c r="AG42" s="61">
        <v>0</v>
      </c>
      <c r="AH42" s="61">
        <v>0.1875</v>
      </c>
      <c r="AI42" s="61">
        <v>0.055556</v>
      </c>
      <c r="AJ42" s="61">
        <v>0.122807</v>
      </c>
      <c r="AK42" s="61">
        <v>0.672727</v>
      </c>
      <c r="AL42" s="62">
        <v>3.6</v>
      </c>
      <c r="AM42" s="61">
        <v>0.111111</v>
      </c>
      <c r="AN42" s="47">
        <v>797.4286</v>
      </c>
      <c r="AO42" s="61">
        <v>0</v>
      </c>
      <c r="AP42" s="47">
        <v>1</v>
      </c>
      <c r="AQ42" s="47">
        <v>1</v>
      </c>
      <c r="AR42" s="49">
        <v>17</v>
      </c>
      <c r="AS42" s="64">
        <v>18</v>
      </c>
      <c r="AT42" s="43">
        <v>16.09000015258789</v>
      </c>
      <c r="AU42" s="61">
        <v>0.06</v>
      </c>
      <c r="AV42" s="61">
        <v>0.67</v>
      </c>
      <c r="AW42" s="49">
        <v>16</v>
      </c>
      <c r="AX42" s="47">
        <v>57</v>
      </c>
      <c r="AY42" s="62">
        <v>13.6</v>
      </c>
      <c r="AZ42" s="61">
        <v>0.42857142857142855</v>
      </c>
      <c r="BA42" s="61">
        <v>0.25</v>
      </c>
      <c r="BB42" s="92">
        <v>3</v>
      </c>
      <c r="BC42" s="92">
        <v>1</v>
      </c>
      <c r="BD42" s="92">
        <v>1</v>
      </c>
      <c r="BE42" s="92">
        <v>2</v>
      </c>
      <c r="BF42" s="92">
        <v>1</v>
      </c>
      <c r="BG42" s="92">
        <v>3</v>
      </c>
      <c r="BH42" s="92">
        <v>1</v>
      </c>
      <c r="BI42" s="92">
        <v>1</v>
      </c>
      <c r="BJ42" s="92">
        <v>4</v>
      </c>
      <c r="BK42" s="92">
        <v>3</v>
      </c>
      <c r="BL42" s="92">
        <v>1</v>
      </c>
      <c r="BM42" s="92">
        <v>3</v>
      </c>
      <c r="BN42" s="92">
        <v>1</v>
      </c>
      <c r="BO42" s="92">
        <v>3</v>
      </c>
      <c r="BP42" s="92">
        <v>1</v>
      </c>
      <c r="BQ42" s="92">
        <v>2</v>
      </c>
      <c r="BR42" s="92">
        <v>3</v>
      </c>
      <c r="BS42" s="92">
        <v>3</v>
      </c>
      <c r="BT42" s="92">
        <v>17</v>
      </c>
    </row>
    <row r="43" spans="1:72" s="94" customFormat="1" ht="15">
      <c r="A43" s="89">
        <v>20038502</v>
      </c>
      <c r="B43" s="107" t="s">
        <v>181</v>
      </c>
      <c r="C43" s="53" t="s">
        <v>67</v>
      </c>
      <c r="D43" s="54" t="s">
        <v>182</v>
      </c>
      <c r="E43" s="55" t="s">
        <v>69</v>
      </c>
      <c r="F43" s="47">
        <v>2</v>
      </c>
      <c r="G43" s="55">
        <v>2</v>
      </c>
      <c r="H43" s="56">
        <v>42</v>
      </c>
      <c r="I43" s="57">
        <v>73</v>
      </c>
      <c r="J43" s="41">
        <f t="shared" si="4"/>
        <v>57</v>
      </c>
      <c r="K43" s="41">
        <v>53</v>
      </c>
      <c r="L43" s="58">
        <v>26</v>
      </c>
      <c r="M43" s="59">
        <v>69</v>
      </c>
      <c r="N43" s="60">
        <f t="shared" si="5"/>
        <v>47</v>
      </c>
      <c r="O43" s="41">
        <v>52</v>
      </c>
      <c r="P43" s="60">
        <v>18</v>
      </c>
      <c r="Q43" s="60">
        <v>82</v>
      </c>
      <c r="R43" s="60">
        <f t="shared" si="6"/>
        <v>50</v>
      </c>
      <c r="S43" s="41" t="e">
        <f t="shared" si="7"/>
        <v>#VALUE!</v>
      </c>
      <c r="T43" s="58">
        <v>15</v>
      </c>
      <c r="U43" s="59">
        <v>76</v>
      </c>
      <c r="V43" s="60">
        <v>44</v>
      </c>
      <c r="W43" s="59">
        <v>86</v>
      </c>
      <c r="X43" s="42">
        <v>1.202</v>
      </c>
      <c r="Y43" s="43" t="s">
        <v>70</v>
      </c>
      <c r="Z43" s="61">
        <v>0.96861</v>
      </c>
      <c r="AA43" s="62">
        <v>0.31824</v>
      </c>
      <c r="AB43" s="61">
        <v>1</v>
      </c>
      <c r="AC43" s="61">
        <v>0.233333</v>
      </c>
      <c r="AD43" s="62">
        <v>5</v>
      </c>
      <c r="AE43" s="61">
        <v>0.21428571428571427</v>
      </c>
      <c r="AF43" s="49">
        <v>1</v>
      </c>
      <c r="AG43" s="61">
        <v>0.076923</v>
      </c>
      <c r="AH43" s="61">
        <v>0</v>
      </c>
      <c r="AI43" s="61">
        <v>0.192308</v>
      </c>
      <c r="AJ43" s="61">
        <v>0.208333</v>
      </c>
      <c r="AK43" s="61">
        <v>0.375</v>
      </c>
      <c r="AL43" s="62">
        <v>3.4</v>
      </c>
      <c r="AM43" s="61">
        <v>0.391304</v>
      </c>
      <c r="AN43" s="47">
        <v>787.0833</v>
      </c>
      <c r="AO43" s="61">
        <v>0</v>
      </c>
      <c r="AP43" s="47">
        <v>1</v>
      </c>
      <c r="AQ43" s="47">
        <v>1</v>
      </c>
      <c r="AR43" s="49">
        <v>15</v>
      </c>
      <c r="AS43" s="64">
        <v>23</v>
      </c>
      <c r="AT43" s="43">
        <v>16.536237716674805</v>
      </c>
      <c r="AU43" s="61">
        <v>0.26</v>
      </c>
      <c r="AV43" s="61">
        <v>0.65</v>
      </c>
      <c r="AW43" s="49">
        <v>14</v>
      </c>
      <c r="AX43" s="47">
        <v>48</v>
      </c>
      <c r="AY43" s="62">
        <v>11.2</v>
      </c>
      <c r="AZ43" s="61">
        <v>0</v>
      </c>
      <c r="BA43" s="61">
        <v>0.22916666666666666</v>
      </c>
      <c r="BB43" s="92">
        <v>3</v>
      </c>
      <c r="BC43" s="92">
        <v>3</v>
      </c>
      <c r="BD43" s="92">
        <v>1</v>
      </c>
      <c r="BE43" s="92">
        <v>1</v>
      </c>
      <c r="BF43" s="92">
        <v>4</v>
      </c>
      <c r="BG43" s="92">
        <v>3</v>
      </c>
      <c r="BH43" s="92">
        <v>3</v>
      </c>
      <c r="BI43" s="92">
        <v>1</v>
      </c>
      <c r="BJ43" s="92">
        <v>1</v>
      </c>
      <c r="BK43" s="92">
        <v>3</v>
      </c>
      <c r="BL43" s="92">
        <v>1</v>
      </c>
      <c r="BM43" s="92">
        <v>3</v>
      </c>
      <c r="BN43" s="92" t="s">
        <v>70</v>
      </c>
      <c r="BO43" s="92" t="s">
        <v>70</v>
      </c>
      <c r="BP43" s="92">
        <v>3</v>
      </c>
      <c r="BQ43" s="92">
        <v>3</v>
      </c>
      <c r="BR43" s="92">
        <v>3</v>
      </c>
      <c r="BS43" s="92">
        <v>3</v>
      </c>
      <c r="BT43" s="92">
        <v>15</v>
      </c>
    </row>
    <row r="44" spans="1:72" s="94" customFormat="1" ht="15">
      <c r="A44" s="89">
        <v>20067104</v>
      </c>
      <c r="B44" s="107" t="s">
        <v>136</v>
      </c>
      <c r="C44" s="53" t="s">
        <v>137</v>
      </c>
      <c r="D44" s="54" t="s">
        <v>138</v>
      </c>
      <c r="E44" s="55" t="s">
        <v>77</v>
      </c>
      <c r="F44" s="47">
        <v>2</v>
      </c>
      <c r="G44" s="55">
        <v>4</v>
      </c>
      <c r="H44" s="56">
        <v>23</v>
      </c>
      <c r="I44" s="57">
        <v>46</v>
      </c>
      <c r="J44" s="41">
        <f t="shared" si="4"/>
        <v>34</v>
      </c>
      <c r="K44" s="41">
        <v>34</v>
      </c>
      <c r="L44" s="58">
        <v>26</v>
      </c>
      <c r="M44" s="59">
        <v>64</v>
      </c>
      <c r="N44" s="60">
        <f t="shared" si="5"/>
        <v>45</v>
      </c>
      <c r="O44" s="41">
        <v>49</v>
      </c>
      <c r="P44" s="60">
        <v>10</v>
      </c>
      <c r="Q44" s="60">
        <v>52</v>
      </c>
      <c r="R44" s="60">
        <f t="shared" si="6"/>
        <v>31</v>
      </c>
      <c r="S44" s="41" t="e">
        <f t="shared" si="7"/>
        <v>#VALUE!</v>
      </c>
      <c r="T44" s="58">
        <v>83</v>
      </c>
      <c r="U44" s="59">
        <v>105</v>
      </c>
      <c r="V44" s="60">
        <v>33</v>
      </c>
      <c r="W44" s="59">
        <v>82</v>
      </c>
      <c r="X44" s="42">
        <v>2.525</v>
      </c>
      <c r="Y44" s="43" t="s">
        <v>70</v>
      </c>
      <c r="Z44" s="61">
        <v>0.75243</v>
      </c>
      <c r="AA44" s="62">
        <v>0.49575</v>
      </c>
      <c r="AB44" s="61">
        <v>0.67</v>
      </c>
      <c r="AC44" s="61">
        <v>0.066873</v>
      </c>
      <c r="AD44" s="62">
        <v>6</v>
      </c>
      <c r="AE44" s="61">
        <v>0.3142857142857143</v>
      </c>
      <c r="AF44" s="49">
        <v>1</v>
      </c>
      <c r="AG44" s="61">
        <v>0</v>
      </c>
      <c r="AH44" s="61">
        <v>0.108108</v>
      </c>
      <c r="AI44" s="61">
        <v>0</v>
      </c>
      <c r="AJ44" s="61">
        <v>0.195804</v>
      </c>
      <c r="AK44" s="61">
        <v>0.801418</v>
      </c>
      <c r="AL44" s="62">
        <v>8.8</v>
      </c>
      <c r="AM44" s="61">
        <v>0</v>
      </c>
      <c r="AN44" s="47">
        <v>798.0612</v>
      </c>
      <c r="AO44" s="61">
        <v>0</v>
      </c>
      <c r="AP44" s="47">
        <v>-1</v>
      </c>
      <c r="AQ44" s="47">
        <v>1</v>
      </c>
      <c r="AR44" s="49">
        <v>18</v>
      </c>
      <c r="AS44" s="64">
        <v>33</v>
      </c>
      <c r="AT44" s="43">
        <v>32.274654388427734</v>
      </c>
      <c r="AU44" s="61">
        <v>0.24</v>
      </c>
      <c r="AV44" s="61">
        <v>0.73</v>
      </c>
      <c r="AW44" s="49">
        <v>33</v>
      </c>
      <c r="AX44" s="47">
        <v>143</v>
      </c>
      <c r="AY44" s="62">
        <v>33.75</v>
      </c>
      <c r="AZ44" s="61">
        <v>0.5298507462686567</v>
      </c>
      <c r="BA44" s="61">
        <v>0.26865671641791045</v>
      </c>
      <c r="BB44" s="92">
        <v>2</v>
      </c>
      <c r="BC44" s="92">
        <v>1</v>
      </c>
      <c r="BD44" s="92">
        <v>3</v>
      </c>
      <c r="BE44" s="92">
        <v>1</v>
      </c>
      <c r="BF44" s="92">
        <v>4</v>
      </c>
      <c r="BG44" s="92">
        <v>3</v>
      </c>
      <c r="BH44" s="92">
        <v>1</v>
      </c>
      <c r="BI44" s="92">
        <v>4</v>
      </c>
      <c r="BJ44" s="92">
        <v>2</v>
      </c>
      <c r="BK44" s="92">
        <v>1</v>
      </c>
      <c r="BL44" s="92">
        <v>1</v>
      </c>
      <c r="BM44" s="92">
        <v>3</v>
      </c>
      <c r="BN44" s="92">
        <v>3</v>
      </c>
      <c r="BO44" s="92">
        <v>3</v>
      </c>
      <c r="BP44" s="92">
        <v>3</v>
      </c>
      <c r="BQ44" s="92">
        <v>3</v>
      </c>
      <c r="BR44" s="92">
        <v>3</v>
      </c>
      <c r="BS44" s="92">
        <v>3</v>
      </c>
      <c r="BT44" s="92">
        <v>16</v>
      </c>
    </row>
    <row r="45" spans="1:72" s="94" customFormat="1" ht="15">
      <c r="A45" s="89">
        <v>20063399</v>
      </c>
      <c r="B45" s="107" t="s">
        <v>237</v>
      </c>
      <c r="C45" s="53" t="s">
        <v>67</v>
      </c>
      <c r="D45" s="54" t="s">
        <v>238</v>
      </c>
      <c r="E45" s="55" t="s">
        <v>77</v>
      </c>
      <c r="F45" s="47">
        <v>4</v>
      </c>
      <c r="G45" s="55">
        <v>1</v>
      </c>
      <c r="H45" s="56">
        <v>55</v>
      </c>
      <c r="I45" s="57">
        <v>91</v>
      </c>
      <c r="J45" s="41">
        <f t="shared" si="4"/>
        <v>73</v>
      </c>
      <c r="K45" s="41">
        <v>78</v>
      </c>
      <c r="L45" s="58">
        <v>46</v>
      </c>
      <c r="M45" s="59">
        <v>82</v>
      </c>
      <c r="N45" s="60">
        <f t="shared" si="5"/>
        <v>64</v>
      </c>
      <c r="O45" s="41">
        <v>62</v>
      </c>
      <c r="P45" s="60">
        <v>81</v>
      </c>
      <c r="Q45" s="60">
        <v>119</v>
      </c>
      <c r="R45" s="60">
        <f t="shared" si="6"/>
        <v>100</v>
      </c>
      <c r="S45" s="41" t="e">
        <f t="shared" si="7"/>
        <v>#VALUE!</v>
      </c>
      <c r="T45" s="58">
        <v>3</v>
      </c>
      <c r="U45" s="59">
        <v>31</v>
      </c>
      <c r="V45" s="60">
        <v>30</v>
      </c>
      <c r="W45" s="59">
        <v>68</v>
      </c>
      <c r="X45" s="42">
        <v>0.705</v>
      </c>
      <c r="Y45" s="43" t="s">
        <v>70</v>
      </c>
      <c r="Z45" s="61">
        <v>0.64695</v>
      </c>
      <c r="AA45" s="62">
        <v>0</v>
      </c>
      <c r="AB45" s="61">
        <v>1</v>
      </c>
      <c r="AC45" s="61">
        <v>0.65</v>
      </c>
      <c r="AD45" s="62">
        <v>4</v>
      </c>
      <c r="AE45" s="61" t="s">
        <v>146</v>
      </c>
      <c r="AF45" s="49">
        <v>-1</v>
      </c>
      <c r="AG45" s="61">
        <v>0.076923</v>
      </c>
      <c r="AH45" s="61">
        <v>0</v>
      </c>
      <c r="AI45" s="61">
        <v>0.375</v>
      </c>
      <c r="AJ45" s="61">
        <v>0.166667</v>
      </c>
      <c r="AK45" s="61">
        <v>0.307692</v>
      </c>
      <c r="AL45" s="62">
        <v>1.2</v>
      </c>
      <c r="AM45" s="61">
        <v>0.380952</v>
      </c>
      <c r="AN45" s="47">
        <v>780</v>
      </c>
      <c r="AO45" s="61">
        <v>0</v>
      </c>
      <c r="AP45" s="47">
        <v>1</v>
      </c>
      <c r="AQ45" s="47">
        <v>-1</v>
      </c>
      <c r="AR45" s="49">
        <v>17</v>
      </c>
      <c r="AS45" s="64">
        <v>21</v>
      </c>
      <c r="AT45" s="43">
        <v>16.829999923706055</v>
      </c>
      <c r="AU45" s="61">
        <v>0.24</v>
      </c>
      <c r="AV45" s="61">
        <v>0.71</v>
      </c>
      <c r="AW45" s="49">
        <v>13</v>
      </c>
      <c r="AX45" s="47">
        <v>18</v>
      </c>
      <c r="AY45" s="62">
        <v>4.4</v>
      </c>
      <c r="AZ45" s="61">
        <v>0.21428571428571427</v>
      </c>
      <c r="BA45" s="61">
        <v>0.6428571428571429</v>
      </c>
      <c r="BB45" s="92">
        <v>3</v>
      </c>
      <c r="BC45" s="92">
        <v>1</v>
      </c>
      <c r="BD45" s="92">
        <v>1</v>
      </c>
      <c r="BE45" s="92">
        <v>1</v>
      </c>
      <c r="BF45" s="92">
        <v>4</v>
      </c>
      <c r="BG45" s="92">
        <v>3</v>
      </c>
      <c r="BH45" s="92">
        <v>3</v>
      </c>
      <c r="BI45" s="92">
        <v>3</v>
      </c>
      <c r="BJ45" s="92">
        <v>1</v>
      </c>
      <c r="BK45" s="92">
        <v>1</v>
      </c>
      <c r="BL45" s="92">
        <v>1</v>
      </c>
      <c r="BM45" s="92">
        <v>1</v>
      </c>
      <c r="BN45" s="92">
        <v>3</v>
      </c>
      <c r="BO45" s="92">
        <v>3</v>
      </c>
      <c r="BP45" s="92">
        <v>3</v>
      </c>
      <c r="BQ45" s="92">
        <v>3</v>
      </c>
      <c r="BR45" s="92">
        <v>1</v>
      </c>
      <c r="BS45" s="92">
        <v>3</v>
      </c>
      <c r="BT45" s="92">
        <v>17</v>
      </c>
    </row>
    <row r="46" spans="1:72" s="94" customFormat="1" ht="15">
      <c r="A46" s="89">
        <v>20023630</v>
      </c>
      <c r="B46" s="106" t="s">
        <v>305</v>
      </c>
      <c r="C46" s="33" t="s">
        <v>67</v>
      </c>
      <c r="D46" s="34" t="s">
        <v>306</v>
      </c>
      <c r="E46" s="35" t="s">
        <v>77</v>
      </c>
      <c r="F46" s="36">
        <v>3</v>
      </c>
      <c r="G46" s="35">
        <v>1</v>
      </c>
      <c r="H46" s="37">
        <v>97</v>
      </c>
      <c r="I46" s="38">
        <v>119</v>
      </c>
      <c r="J46" s="41">
        <f t="shared" si="4"/>
        <v>108</v>
      </c>
      <c r="K46" s="41">
        <v>110</v>
      </c>
      <c r="L46" s="39">
        <v>83</v>
      </c>
      <c r="M46" s="40">
        <v>114</v>
      </c>
      <c r="N46" s="41">
        <f t="shared" si="5"/>
        <v>98</v>
      </c>
      <c r="O46" s="41">
        <v>103</v>
      </c>
      <c r="P46" s="41">
        <v>56</v>
      </c>
      <c r="Q46" s="41">
        <v>107</v>
      </c>
      <c r="R46" s="41">
        <f t="shared" si="6"/>
        <v>81</v>
      </c>
      <c r="S46" s="41" t="e">
        <f t="shared" si="7"/>
        <v>#VALUE!</v>
      </c>
      <c r="T46" s="39">
        <v>86</v>
      </c>
      <c r="U46" s="40">
        <v>112</v>
      </c>
      <c r="V46" s="41">
        <v>29</v>
      </c>
      <c r="W46" s="40">
        <v>72</v>
      </c>
      <c r="X46" s="42">
        <v>1.205</v>
      </c>
      <c r="Y46" s="43" t="s">
        <v>70</v>
      </c>
      <c r="Z46" s="44">
        <v>0.72586</v>
      </c>
      <c r="AA46" s="45">
        <v>0</v>
      </c>
      <c r="AB46" s="44">
        <v>0.86</v>
      </c>
      <c r="AC46" s="44">
        <v>0.083333</v>
      </c>
      <c r="AD46" s="45">
        <v>6.7</v>
      </c>
      <c r="AE46" s="44" t="s">
        <v>146</v>
      </c>
      <c r="AF46" s="46">
        <v>1</v>
      </c>
      <c r="AG46" s="44">
        <v>0</v>
      </c>
      <c r="AH46" s="44">
        <v>0.066667</v>
      </c>
      <c r="AI46" s="44">
        <v>0</v>
      </c>
      <c r="AJ46" s="44">
        <v>0.25</v>
      </c>
      <c r="AK46" s="44">
        <v>0.75</v>
      </c>
      <c r="AL46" s="45">
        <v>3.4</v>
      </c>
      <c r="AM46" s="44">
        <v>0.0625</v>
      </c>
      <c r="AN46" s="47">
        <v>763.3333</v>
      </c>
      <c r="AO46" s="48">
        <v>0.2</v>
      </c>
      <c r="AP46" s="47">
        <v>1</v>
      </c>
      <c r="AQ46" s="47">
        <v>-1</v>
      </c>
      <c r="AR46" s="49">
        <v>16</v>
      </c>
      <c r="AS46" s="50">
        <v>16</v>
      </c>
      <c r="AT46" s="51">
        <v>15.1899995803833</v>
      </c>
      <c r="AU46" s="44">
        <v>0.19</v>
      </c>
      <c r="AV46" s="44">
        <v>0.75</v>
      </c>
      <c r="AW46" s="46">
        <v>15</v>
      </c>
      <c r="AX46" s="36">
        <v>24</v>
      </c>
      <c r="AY46" s="45">
        <v>5.4</v>
      </c>
      <c r="AZ46" s="44">
        <v>0</v>
      </c>
      <c r="BA46" s="44">
        <v>0</v>
      </c>
      <c r="BB46" s="90">
        <v>3</v>
      </c>
      <c r="BC46" s="90">
        <v>1</v>
      </c>
      <c r="BD46" s="90">
        <v>3</v>
      </c>
      <c r="BE46" s="90">
        <v>3</v>
      </c>
      <c r="BF46" s="90">
        <v>4</v>
      </c>
      <c r="BG46" s="90">
        <v>1</v>
      </c>
      <c r="BH46" s="90">
        <v>3</v>
      </c>
      <c r="BI46" s="90">
        <v>1</v>
      </c>
      <c r="BJ46" s="90">
        <v>3</v>
      </c>
      <c r="BK46" s="90">
        <v>3</v>
      </c>
      <c r="BL46" s="90">
        <v>1</v>
      </c>
      <c r="BM46" s="90">
        <v>1</v>
      </c>
      <c r="BN46" s="90">
        <v>1</v>
      </c>
      <c r="BO46" s="90">
        <v>1</v>
      </c>
      <c r="BP46" s="90">
        <v>1</v>
      </c>
      <c r="BQ46" s="90">
        <v>2</v>
      </c>
      <c r="BR46" s="90">
        <v>1</v>
      </c>
      <c r="BS46" s="90">
        <v>3</v>
      </c>
      <c r="BT46" s="90">
        <v>17</v>
      </c>
    </row>
    <row r="47" spans="1:72" s="94" customFormat="1" ht="15">
      <c r="A47" s="89">
        <v>20024833</v>
      </c>
      <c r="B47" s="106" t="s">
        <v>323</v>
      </c>
      <c r="C47" s="33" t="s">
        <v>104</v>
      </c>
      <c r="D47" s="34" t="s">
        <v>324</v>
      </c>
      <c r="E47" s="35" t="s">
        <v>77</v>
      </c>
      <c r="F47" s="36">
        <v>5</v>
      </c>
      <c r="G47" s="35">
        <v>1</v>
      </c>
      <c r="H47" s="37">
        <v>109</v>
      </c>
      <c r="I47" s="38">
        <v>124</v>
      </c>
      <c r="J47" s="41">
        <f t="shared" si="4"/>
        <v>116</v>
      </c>
      <c r="K47" s="41">
        <v>119</v>
      </c>
      <c r="L47" s="39">
        <v>27</v>
      </c>
      <c r="M47" s="40">
        <v>77</v>
      </c>
      <c r="N47" s="41">
        <f t="shared" si="5"/>
        <v>52</v>
      </c>
      <c r="O47" s="41">
        <v>56</v>
      </c>
      <c r="P47" s="41">
        <v>33</v>
      </c>
      <c r="Q47" s="41">
        <v>101</v>
      </c>
      <c r="R47" s="41">
        <f t="shared" si="6"/>
        <v>67</v>
      </c>
      <c r="S47" s="41" t="e">
        <f t="shared" si="7"/>
        <v>#VALUE!</v>
      </c>
      <c r="T47" s="39">
        <v>66</v>
      </c>
      <c r="U47" s="40">
        <v>108</v>
      </c>
      <c r="V47" s="41">
        <v>68</v>
      </c>
      <c r="W47" s="40">
        <v>113</v>
      </c>
      <c r="X47" s="42">
        <v>0.775</v>
      </c>
      <c r="Y47" s="43" t="s">
        <v>70</v>
      </c>
      <c r="Z47" s="44">
        <v>1</v>
      </c>
      <c r="AA47" s="45">
        <v>0</v>
      </c>
      <c r="AB47" s="44">
        <v>1</v>
      </c>
      <c r="AC47" s="44">
        <v>0.357143</v>
      </c>
      <c r="AD47" s="45">
        <v>6.64</v>
      </c>
      <c r="AE47" s="44" t="s">
        <v>146</v>
      </c>
      <c r="AF47" s="46">
        <v>-1</v>
      </c>
      <c r="AG47" s="44">
        <v>0</v>
      </c>
      <c r="AH47" s="44">
        <v>0</v>
      </c>
      <c r="AI47" s="44">
        <v>0</v>
      </c>
      <c r="AJ47" s="44">
        <v>0.294118</v>
      </c>
      <c r="AK47" s="44">
        <v>0.375</v>
      </c>
      <c r="AL47" s="45">
        <v>3</v>
      </c>
      <c r="AM47" s="44">
        <v>0.142857</v>
      </c>
      <c r="AN47" s="47">
        <v>770</v>
      </c>
      <c r="AO47" s="48">
        <v>1</v>
      </c>
      <c r="AP47" s="47">
        <v>1</v>
      </c>
      <c r="AQ47" s="47">
        <v>1</v>
      </c>
      <c r="AR47" s="49">
        <v>13</v>
      </c>
      <c r="AS47" s="50">
        <v>7</v>
      </c>
      <c r="AT47" s="51">
        <v>6.076666831970215</v>
      </c>
      <c r="AU47" s="44">
        <v>0.57</v>
      </c>
      <c r="AV47" s="44">
        <v>0.86</v>
      </c>
      <c r="AW47" s="46">
        <v>6</v>
      </c>
      <c r="AX47" s="36">
        <v>17</v>
      </c>
      <c r="AY47" s="45">
        <v>8</v>
      </c>
      <c r="AZ47" s="44">
        <v>0</v>
      </c>
      <c r="BA47" s="44">
        <v>0</v>
      </c>
      <c r="BB47" s="90">
        <v>3</v>
      </c>
      <c r="BC47" s="90">
        <v>1</v>
      </c>
      <c r="BD47" s="90">
        <v>4</v>
      </c>
      <c r="BE47" s="90">
        <v>1</v>
      </c>
      <c r="BF47" s="90">
        <v>1</v>
      </c>
      <c r="BG47" s="90">
        <v>4</v>
      </c>
      <c r="BH47" s="90">
        <v>1</v>
      </c>
      <c r="BI47" s="90">
        <v>4</v>
      </c>
      <c r="BJ47" s="90">
        <v>3</v>
      </c>
      <c r="BK47" s="90">
        <v>1</v>
      </c>
      <c r="BL47" s="90">
        <v>1</v>
      </c>
      <c r="BM47" s="90">
        <v>1</v>
      </c>
      <c r="BN47" s="90">
        <v>1</v>
      </c>
      <c r="BO47" s="90">
        <v>1</v>
      </c>
      <c r="BP47" s="90">
        <v>4</v>
      </c>
      <c r="BQ47" s="90">
        <v>2</v>
      </c>
      <c r="BR47" s="90">
        <v>4</v>
      </c>
      <c r="BS47" s="90">
        <v>2</v>
      </c>
      <c r="BT47" s="90">
        <v>13</v>
      </c>
    </row>
    <row r="48" spans="1:72" s="94" customFormat="1" ht="15">
      <c r="A48" s="89">
        <v>20041065</v>
      </c>
      <c r="B48" s="107" t="s">
        <v>222</v>
      </c>
      <c r="C48" s="53" t="s">
        <v>67</v>
      </c>
      <c r="D48" s="54" t="s">
        <v>223</v>
      </c>
      <c r="E48" s="55" t="s">
        <v>77</v>
      </c>
      <c r="F48" s="47">
        <v>5</v>
      </c>
      <c r="G48" s="55">
        <v>2</v>
      </c>
      <c r="H48" s="56">
        <v>52</v>
      </c>
      <c r="I48" s="57">
        <v>88</v>
      </c>
      <c r="J48" s="41">
        <f t="shared" si="4"/>
        <v>70</v>
      </c>
      <c r="K48" s="41">
        <v>68</v>
      </c>
      <c r="L48" s="58">
        <v>74</v>
      </c>
      <c r="M48" s="59">
        <v>110</v>
      </c>
      <c r="N48" s="60">
        <f t="shared" si="5"/>
        <v>92</v>
      </c>
      <c r="O48" s="41">
        <v>96</v>
      </c>
      <c r="P48" s="60">
        <v>51</v>
      </c>
      <c r="Q48" s="60">
        <v>102</v>
      </c>
      <c r="R48" s="60">
        <f t="shared" si="6"/>
        <v>76</v>
      </c>
      <c r="S48" s="41" t="e">
        <f t="shared" si="7"/>
        <v>#VALUE!</v>
      </c>
      <c r="T48" s="58">
        <v>101</v>
      </c>
      <c r="U48" s="59">
        <v>120</v>
      </c>
      <c r="V48" s="60">
        <v>82</v>
      </c>
      <c r="W48" s="59">
        <v>114</v>
      </c>
      <c r="X48" s="42">
        <v>1.326</v>
      </c>
      <c r="Y48" s="43" t="s">
        <v>70</v>
      </c>
      <c r="Z48" s="61">
        <v>0.71744</v>
      </c>
      <c r="AA48" s="62">
        <v>0.04687</v>
      </c>
      <c r="AB48" s="61">
        <v>1</v>
      </c>
      <c r="AC48" s="61">
        <v>0.101905</v>
      </c>
      <c r="AD48" s="62">
        <v>6.4</v>
      </c>
      <c r="AE48" s="61" t="s">
        <v>146</v>
      </c>
      <c r="AF48" s="49">
        <v>-1</v>
      </c>
      <c r="AG48" s="61">
        <v>0.1</v>
      </c>
      <c r="AH48" s="61">
        <v>0.142857</v>
      </c>
      <c r="AI48" s="61">
        <v>0</v>
      </c>
      <c r="AJ48" s="61">
        <v>0.170732</v>
      </c>
      <c r="AK48" s="61">
        <v>0.390244</v>
      </c>
      <c r="AL48" s="62">
        <v>2.2</v>
      </c>
      <c r="AM48" s="61">
        <v>0.192308</v>
      </c>
      <c r="AN48" s="47">
        <v>745.5588</v>
      </c>
      <c r="AO48" s="63">
        <v>0.166667</v>
      </c>
      <c r="AP48" s="47">
        <v>1</v>
      </c>
      <c r="AQ48" s="47">
        <v>1</v>
      </c>
      <c r="AR48" s="49">
        <v>18</v>
      </c>
      <c r="AS48" s="64">
        <v>26</v>
      </c>
      <c r="AT48" s="43">
        <v>19.200000762939453</v>
      </c>
      <c r="AU48" s="61">
        <v>0.35</v>
      </c>
      <c r="AV48" s="61">
        <v>0.42</v>
      </c>
      <c r="AW48" s="49">
        <v>21</v>
      </c>
      <c r="AX48" s="47">
        <v>41</v>
      </c>
      <c r="AY48" s="62">
        <v>12.8</v>
      </c>
      <c r="AZ48" s="61">
        <v>0.7948717948717948</v>
      </c>
      <c r="BA48" s="61">
        <v>0.15384615384615385</v>
      </c>
      <c r="BB48" s="92">
        <v>3</v>
      </c>
      <c r="BC48" s="92">
        <v>3</v>
      </c>
      <c r="BD48" s="92">
        <v>1</v>
      </c>
      <c r="BE48" s="92">
        <v>1</v>
      </c>
      <c r="BF48" s="92">
        <v>1</v>
      </c>
      <c r="BG48" s="92">
        <v>3</v>
      </c>
      <c r="BH48" s="92">
        <v>3</v>
      </c>
      <c r="BI48" s="92">
        <v>3</v>
      </c>
      <c r="BJ48" s="92">
        <v>3</v>
      </c>
      <c r="BK48" s="92">
        <v>3</v>
      </c>
      <c r="BL48" s="92">
        <v>2</v>
      </c>
      <c r="BM48" s="92">
        <v>3</v>
      </c>
      <c r="BN48" s="92">
        <v>3</v>
      </c>
      <c r="BO48" s="92">
        <v>3</v>
      </c>
      <c r="BP48" s="92">
        <v>3</v>
      </c>
      <c r="BQ48" s="92">
        <v>3</v>
      </c>
      <c r="BR48" s="92">
        <v>3</v>
      </c>
      <c r="BS48" s="92">
        <v>3</v>
      </c>
      <c r="BT48" s="92">
        <v>18</v>
      </c>
    </row>
    <row r="49" spans="1:72" s="94" customFormat="1" ht="15">
      <c r="A49" s="89">
        <v>20046264</v>
      </c>
      <c r="B49" s="107" t="s">
        <v>134</v>
      </c>
      <c r="C49" s="53" t="s">
        <v>104</v>
      </c>
      <c r="D49" s="54" t="s">
        <v>135</v>
      </c>
      <c r="E49" s="55" t="s">
        <v>77</v>
      </c>
      <c r="F49" s="47">
        <v>1</v>
      </c>
      <c r="G49" s="55">
        <v>4</v>
      </c>
      <c r="H49" s="56">
        <v>22</v>
      </c>
      <c r="I49" s="57">
        <v>45</v>
      </c>
      <c r="J49" s="41">
        <f t="shared" si="4"/>
        <v>33</v>
      </c>
      <c r="K49" s="41">
        <v>32</v>
      </c>
      <c r="L49" s="58">
        <v>15</v>
      </c>
      <c r="M49" s="59">
        <v>51</v>
      </c>
      <c r="N49" s="60">
        <f t="shared" si="5"/>
        <v>33</v>
      </c>
      <c r="O49" s="41">
        <v>27</v>
      </c>
      <c r="P49" s="60">
        <v>15</v>
      </c>
      <c r="Q49" s="60">
        <v>65</v>
      </c>
      <c r="R49" s="60">
        <f t="shared" si="6"/>
        <v>40</v>
      </c>
      <c r="S49" s="41" t="e">
        <f t="shared" si="7"/>
        <v>#VALUE!</v>
      </c>
      <c r="T49" s="58">
        <v>39</v>
      </c>
      <c r="U49" s="59">
        <v>90</v>
      </c>
      <c r="V49" s="60">
        <v>6</v>
      </c>
      <c r="W49" s="59">
        <v>24</v>
      </c>
      <c r="X49" s="42">
        <v>2.582</v>
      </c>
      <c r="Y49" s="43" t="s">
        <v>70</v>
      </c>
      <c r="Z49" s="61">
        <v>0.75546</v>
      </c>
      <c r="AA49" s="62">
        <v>0.12734</v>
      </c>
      <c r="AB49" s="61">
        <v>0.76</v>
      </c>
      <c r="AC49" s="61">
        <v>0.380251</v>
      </c>
      <c r="AD49" s="62">
        <v>4.4</v>
      </c>
      <c r="AE49" s="61">
        <v>0.1568627450980392</v>
      </c>
      <c r="AF49" s="49">
        <v>1</v>
      </c>
      <c r="AG49" s="61">
        <v>0</v>
      </c>
      <c r="AH49" s="61">
        <v>0.119048</v>
      </c>
      <c r="AI49" s="61">
        <v>0.208333</v>
      </c>
      <c r="AJ49" s="61">
        <v>0.230769</v>
      </c>
      <c r="AK49" s="61">
        <v>0.818182</v>
      </c>
      <c r="AL49" s="62">
        <v>12.6</v>
      </c>
      <c r="AM49" s="61">
        <v>0.522727</v>
      </c>
      <c r="AN49" s="47">
        <v>789.6774</v>
      </c>
      <c r="AO49" s="63">
        <v>0.019608</v>
      </c>
      <c r="AP49" s="47">
        <v>-1</v>
      </c>
      <c r="AQ49" s="47">
        <v>1</v>
      </c>
      <c r="AR49" s="49">
        <v>18</v>
      </c>
      <c r="AS49" s="64">
        <v>88</v>
      </c>
      <c r="AT49" s="43">
        <v>39.31960678100586</v>
      </c>
      <c r="AU49" s="61">
        <v>0.18</v>
      </c>
      <c r="AV49" s="61">
        <v>0.7</v>
      </c>
      <c r="AW49" s="49">
        <v>42</v>
      </c>
      <c r="AX49" s="47">
        <v>143</v>
      </c>
      <c r="AY49" s="62">
        <v>41.4</v>
      </c>
      <c r="AZ49" s="61">
        <v>0.32653061224489793</v>
      </c>
      <c r="BA49" s="61">
        <v>0.21428571428571427</v>
      </c>
      <c r="BB49" s="92">
        <v>3</v>
      </c>
      <c r="BC49" s="92">
        <v>1</v>
      </c>
      <c r="BD49" s="92">
        <v>1</v>
      </c>
      <c r="BE49" s="92">
        <v>1</v>
      </c>
      <c r="BF49" s="92">
        <v>1</v>
      </c>
      <c r="BG49" s="92">
        <v>3</v>
      </c>
      <c r="BH49" s="92">
        <v>1</v>
      </c>
      <c r="BI49" s="92">
        <v>1</v>
      </c>
      <c r="BJ49" s="92">
        <v>1</v>
      </c>
      <c r="BK49" s="92">
        <v>3</v>
      </c>
      <c r="BL49" s="92">
        <v>1</v>
      </c>
      <c r="BM49" s="92">
        <v>1</v>
      </c>
      <c r="BN49" s="92">
        <v>1</v>
      </c>
      <c r="BO49" s="92">
        <v>1</v>
      </c>
      <c r="BP49" s="92">
        <v>3</v>
      </c>
      <c r="BQ49" s="92">
        <v>3</v>
      </c>
      <c r="BR49" s="92">
        <v>1</v>
      </c>
      <c r="BS49" s="92">
        <v>3</v>
      </c>
      <c r="BT49" s="92">
        <v>18</v>
      </c>
    </row>
    <row r="50" spans="1:72" s="94" customFormat="1" ht="15">
      <c r="A50" s="89">
        <v>20064246</v>
      </c>
      <c r="B50" s="106" t="s">
        <v>71</v>
      </c>
      <c r="C50" s="33" t="s">
        <v>67</v>
      </c>
      <c r="D50" s="34" t="s">
        <v>72</v>
      </c>
      <c r="E50" s="35" t="s">
        <v>69</v>
      </c>
      <c r="F50" s="36">
        <v>1</v>
      </c>
      <c r="G50" s="35">
        <v>3</v>
      </c>
      <c r="H50" s="37">
        <v>2</v>
      </c>
      <c r="I50" s="38">
        <v>4</v>
      </c>
      <c r="J50" s="41">
        <f t="shared" si="4"/>
        <v>3</v>
      </c>
      <c r="K50" s="41">
        <v>2</v>
      </c>
      <c r="L50" s="39">
        <v>1</v>
      </c>
      <c r="M50" s="40">
        <v>3</v>
      </c>
      <c r="N50" s="41">
        <f t="shared" si="5"/>
        <v>2</v>
      </c>
      <c r="O50" s="41">
        <v>2</v>
      </c>
      <c r="P50" s="41">
        <v>1</v>
      </c>
      <c r="Q50" s="41">
        <v>3</v>
      </c>
      <c r="R50" s="41">
        <f t="shared" si="6"/>
        <v>2</v>
      </c>
      <c r="S50" s="41" t="e">
        <f t="shared" si="7"/>
        <v>#VALUE!</v>
      </c>
      <c r="T50" s="39">
        <v>7</v>
      </c>
      <c r="U50" s="40">
        <v>46</v>
      </c>
      <c r="V50" s="41">
        <v>70</v>
      </c>
      <c r="W50" s="40">
        <v>107</v>
      </c>
      <c r="X50" s="42">
        <v>2.45</v>
      </c>
      <c r="Y50" s="43" t="s">
        <v>70</v>
      </c>
      <c r="Z50" s="44">
        <v>0.79385</v>
      </c>
      <c r="AA50" s="45">
        <v>3.00034</v>
      </c>
      <c r="AB50" s="44">
        <v>1</v>
      </c>
      <c r="AC50" s="44">
        <v>0.442851</v>
      </c>
      <c r="AD50" s="45">
        <v>5.6</v>
      </c>
      <c r="AE50" s="44">
        <v>0.234375</v>
      </c>
      <c r="AF50" s="46">
        <v>1</v>
      </c>
      <c r="AG50" s="44">
        <v>0</v>
      </c>
      <c r="AH50" s="44">
        <v>0.142857</v>
      </c>
      <c r="AI50" s="44">
        <v>0.073171</v>
      </c>
      <c r="AJ50" s="44">
        <v>0.190476</v>
      </c>
      <c r="AK50" s="44">
        <v>0.440476</v>
      </c>
      <c r="AL50" s="45">
        <v>11.4</v>
      </c>
      <c r="AM50" s="44">
        <v>0.151515</v>
      </c>
      <c r="AN50" s="47">
        <v>796.4583</v>
      </c>
      <c r="AO50" s="48">
        <v>0.235294</v>
      </c>
      <c r="AP50" s="47">
        <v>1</v>
      </c>
      <c r="AQ50" s="47">
        <v>1</v>
      </c>
      <c r="AR50" s="49">
        <v>15</v>
      </c>
      <c r="AS50" s="50">
        <v>33</v>
      </c>
      <c r="AT50" s="51">
        <v>27.06009864807129</v>
      </c>
      <c r="AU50" s="44">
        <v>0.15</v>
      </c>
      <c r="AV50" s="44">
        <v>0.79</v>
      </c>
      <c r="AW50" s="46">
        <v>28</v>
      </c>
      <c r="AX50" s="36">
        <v>84</v>
      </c>
      <c r="AY50" s="45">
        <v>18.6</v>
      </c>
      <c r="AZ50" s="44">
        <v>0.36904761904761907</v>
      </c>
      <c r="BA50" s="44">
        <v>0.11904761904761904</v>
      </c>
      <c r="BB50" s="90">
        <v>3</v>
      </c>
      <c r="BC50" s="90">
        <v>1</v>
      </c>
      <c r="BD50" s="90">
        <v>3</v>
      </c>
      <c r="BE50" s="90">
        <v>4</v>
      </c>
      <c r="BF50" s="90">
        <v>4</v>
      </c>
      <c r="BG50" s="90">
        <v>3</v>
      </c>
      <c r="BH50" s="90">
        <v>2</v>
      </c>
      <c r="BI50" s="90">
        <v>1</v>
      </c>
      <c r="BJ50" s="90">
        <v>4</v>
      </c>
      <c r="BK50" s="90">
        <v>3</v>
      </c>
      <c r="BL50" s="90">
        <v>3</v>
      </c>
      <c r="BM50" s="90">
        <v>3</v>
      </c>
      <c r="BN50" s="90">
        <v>1</v>
      </c>
      <c r="BO50" s="90">
        <v>1</v>
      </c>
      <c r="BP50" s="90">
        <v>3</v>
      </c>
      <c r="BQ50" s="90">
        <v>3</v>
      </c>
      <c r="BR50" s="90">
        <v>1</v>
      </c>
      <c r="BS50" s="90">
        <v>3</v>
      </c>
      <c r="BT50" s="90">
        <v>15</v>
      </c>
    </row>
    <row r="51" spans="1:72" s="94" customFormat="1" ht="15">
      <c r="A51" s="89">
        <v>20069775</v>
      </c>
      <c r="B51" s="107" t="s">
        <v>128</v>
      </c>
      <c r="C51" s="53" t="s">
        <v>79</v>
      </c>
      <c r="D51" s="54" t="s">
        <v>129</v>
      </c>
      <c r="E51" s="55" t="s">
        <v>77</v>
      </c>
      <c r="F51" s="47">
        <v>2</v>
      </c>
      <c r="G51" s="55">
        <v>4</v>
      </c>
      <c r="H51" s="56">
        <v>18</v>
      </c>
      <c r="I51" s="57">
        <v>42</v>
      </c>
      <c r="J51" s="41">
        <f t="shared" si="4"/>
        <v>30</v>
      </c>
      <c r="K51" s="41">
        <v>29</v>
      </c>
      <c r="L51" s="58">
        <v>16</v>
      </c>
      <c r="M51" s="59">
        <v>56</v>
      </c>
      <c r="N51" s="60">
        <f t="shared" si="5"/>
        <v>36</v>
      </c>
      <c r="O51" s="41">
        <v>34</v>
      </c>
      <c r="P51" s="60">
        <v>14</v>
      </c>
      <c r="Q51" s="60">
        <v>67</v>
      </c>
      <c r="R51" s="60">
        <f t="shared" si="6"/>
        <v>40</v>
      </c>
      <c r="S51" s="41" t="e">
        <f t="shared" si="7"/>
        <v>#VALUE!</v>
      </c>
      <c r="T51" s="58">
        <v>14</v>
      </c>
      <c r="U51" s="59">
        <v>68</v>
      </c>
      <c r="V51" s="60">
        <v>37</v>
      </c>
      <c r="W51" s="59">
        <v>73</v>
      </c>
      <c r="X51" s="42">
        <v>2.374</v>
      </c>
      <c r="Y51" s="43" t="s">
        <v>70</v>
      </c>
      <c r="Z51" s="61">
        <v>0.77442</v>
      </c>
      <c r="AA51" s="62">
        <v>0.22153</v>
      </c>
      <c r="AB51" s="61">
        <v>1</v>
      </c>
      <c r="AC51" s="61">
        <v>0.279261</v>
      </c>
      <c r="AD51" s="62">
        <v>6</v>
      </c>
      <c r="AE51" s="61">
        <v>0.2638888888888889</v>
      </c>
      <c r="AF51" s="49">
        <v>1</v>
      </c>
      <c r="AG51" s="61">
        <v>0.026316</v>
      </c>
      <c r="AH51" s="61">
        <v>0.15</v>
      </c>
      <c r="AI51" s="61">
        <v>0.09375</v>
      </c>
      <c r="AJ51" s="61">
        <v>0.142857</v>
      </c>
      <c r="AK51" s="61">
        <v>0.714286</v>
      </c>
      <c r="AL51" s="62">
        <v>10.2</v>
      </c>
      <c r="AM51" s="61">
        <v>0.22807</v>
      </c>
      <c r="AN51" s="52">
        <v>771.8944</v>
      </c>
      <c r="AO51" s="63">
        <v>0.125</v>
      </c>
      <c r="AP51" s="47">
        <v>1</v>
      </c>
      <c r="AQ51" s="47">
        <v>1</v>
      </c>
      <c r="AR51" s="49">
        <v>18</v>
      </c>
      <c r="AS51" s="64">
        <v>57</v>
      </c>
      <c r="AT51" s="43">
        <v>39.27262496948242</v>
      </c>
      <c r="AU51" s="61">
        <v>0.26</v>
      </c>
      <c r="AV51" s="61">
        <v>0.67</v>
      </c>
      <c r="AW51" s="49">
        <v>44</v>
      </c>
      <c r="AX51" s="47">
        <v>126</v>
      </c>
      <c r="AY51" s="62">
        <v>31.8</v>
      </c>
      <c r="AZ51" s="61">
        <v>0.5</v>
      </c>
      <c r="BA51" s="61">
        <v>0.27</v>
      </c>
      <c r="BB51" s="92">
        <v>1</v>
      </c>
      <c r="BC51" s="92">
        <v>1</v>
      </c>
      <c r="BD51" s="92">
        <v>1</v>
      </c>
      <c r="BE51" s="92">
        <v>1</v>
      </c>
      <c r="BF51" s="92">
        <v>1</v>
      </c>
      <c r="BG51" s="92">
        <v>3</v>
      </c>
      <c r="BH51" s="92">
        <v>3</v>
      </c>
      <c r="BI51" s="92">
        <v>2</v>
      </c>
      <c r="BJ51" s="92">
        <v>1</v>
      </c>
      <c r="BK51" s="92">
        <v>3</v>
      </c>
      <c r="BL51" s="92">
        <v>3</v>
      </c>
      <c r="BM51" s="92">
        <v>2</v>
      </c>
      <c r="BN51" s="92">
        <v>3</v>
      </c>
      <c r="BO51" s="92">
        <v>3</v>
      </c>
      <c r="BP51" s="92">
        <v>3</v>
      </c>
      <c r="BQ51" s="92">
        <v>2</v>
      </c>
      <c r="BR51" s="92">
        <v>3</v>
      </c>
      <c r="BS51" s="92">
        <v>2</v>
      </c>
      <c r="BT51" s="92">
        <v>18</v>
      </c>
    </row>
    <row r="52" spans="1:72" s="94" customFormat="1" ht="15">
      <c r="A52" s="89">
        <v>20047522</v>
      </c>
      <c r="B52" s="107" t="s">
        <v>214</v>
      </c>
      <c r="C52" s="53" t="s">
        <v>67</v>
      </c>
      <c r="D52" s="54" t="s">
        <v>215</v>
      </c>
      <c r="E52" s="55" t="s">
        <v>69</v>
      </c>
      <c r="F52" s="47">
        <v>1</v>
      </c>
      <c r="G52" s="55">
        <v>3</v>
      </c>
      <c r="H52" s="56">
        <v>52</v>
      </c>
      <c r="I52" s="57">
        <v>93</v>
      </c>
      <c r="J52" s="41">
        <f t="shared" si="4"/>
        <v>72</v>
      </c>
      <c r="K52" s="41">
        <v>74</v>
      </c>
      <c r="L52" s="58">
        <v>46</v>
      </c>
      <c r="M52" s="59">
        <v>85</v>
      </c>
      <c r="N52" s="60">
        <f t="shared" si="5"/>
        <v>65</v>
      </c>
      <c r="O52" s="41">
        <v>63</v>
      </c>
      <c r="P52" s="60">
        <v>37</v>
      </c>
      <c r="Q52" s="60">
        <v>91</v>
      </c>
      <c r="R52" s="60">
        <f t="shared" si="6"/>
        <v>64</v>
      </c>
      <c r="S52" s="41" t="e">
        <f t="shared" si="7"/>
        <v>#VALUE!</v>
      </c>
      <c r="T52" s="58">
        <v>26</v>
      </c>
      <c r="U52" s="59">
        <v>84</v>
      </c>
      <c r="V52" s="60">
        <v>49</v>
      </c>
      <c r="W52" s="59">
        <v>88</v>
      </c>
      <c r="X52" s="42">
        <v>1.553</v>
      </c>
      <c r="Y52" s="43" t="s">
        <v>70</v>
      </c>
      <c r="Z52" s="61">
        <v>0.68458</v>
      </c>
      <c r="AA52" s="62">
        <v>0.39232</v>
      </c>
      <c r="AB52" s="61">
        <v>0.94</v>
      </c>
      <c r="AC52" s="61">
        <v>0.200501</v>
      </c>
      <c r="AD52" s="62">
        <v>5</v>
      </c>
      <c r="AE52" s="61">
        <v>0.23076923076923078</v>
      </c>
      <c r="AF52" s="49">
        <v>1</v>
      </c>
      <c r="AG52" s="61">
        <v>0</v>
      </c>
      <c r="AH52" s="61">
        <v>0.090909</v>
      </c>
      <c r="AI52" s="61">
        <v>0.117647</v>
      </c>
      <c r="AJ52" s="61">
        <v>0.185185</v>
      </c>
      <c r="AK52" s="61">
        <v>0.567901</v>
      </c>
      <c r="AL52" s="62">
        <v>7.2</v>
      </c>
      <c r="AM52" s="61">
        <v>0.578947</v>
      </c>
      <c r="AN52" s="47">
        <v>748.0652</v>
      </c>
      <c r="AO52" s="61">
        <v>0</v>
      </c>
      <c r="AP52" s="47">
        <v>1</v>
      </c>
      <c r="AQ52" s="47">
        <v>-1</v>
      </c>
      <c r="AR52" s="49">
        <v>13</v>
      </c>
      <c r="AS52" s="64">
        <v>57</v>
      </c>
      <c r="AT52" s="43">
        <v>26.30522346496582</v>
      </c>
      <c r="AU52" s="61">
        <v>0.18</v>
      </c>
      <c r="AV52" s="61">
        <v>0.75</v>
      </c>
      <c r="AW52" s="49">
        <v>22</v>
      </c>
      <c r="AX52" s="47">
        <v>81</v>
      </c>
      <c r="AY52" s="62">
        <v>20.6</v>
      </c>
      <c r="AZ52" s="61">
        <v>0.35135135135135137</v>
      </c>
      <c r="BA52" s="61">
        <v>0.44594594594594594</v>
      </c>
      <c r="BB52" s="92">
        <v>3</v>
      </c>
      <c r="BC52" s="92">
        <v>1</v>
      </c>
      <c r="BD52" s="92">
        <v>1</v>
      </c>
      <c r="BE52" s="92">
        <v>1</v>
      </c>
      <c r="BF52" s="92">
        <v>4</v>
      </c>
      <c r="BG52" s="92">
        <v>3</v>
      </c>
      <c r="BH52" s="92">
        <v>2</v>
      </c>
      <c r="BI52" s="92" t="s">
        <v>70</v>
      </c>
      <c r="BJ52" s="92">
        <v>2</v>
      </c>
      <c r="BK52" s="92">
        <v>2</v>
      </c>
      <c r="BL52" s="92">
        <v>4</v>
      </c>
      <c r="BM52" s="92">
        <v>3</v>
      </c>
      <c r="BN52" s="92">
        <v>1</v>
      </c>
      <c r="BO52" s="92">
        <v>1</v>
      </c>
      <c r="BP52" s="92">
        <v>3</v>
      </c>
      <c r="BQ52" s="92">
        <v>3</v>
      </c>
      <c r="BR52" s="92">
        <v>1</v>
      </c>
      <c r="BS52" s="92">
        <v>3</v>
      </c>
      <c r="BT52" s="92">
        <v>15</v>
      </c>
    </row>
    <row r="53" spans="1:72" s="94" customFormat="1" ht="15">
      <c r="A53" s="89">
        <v>20063933</v>
      </c>
      <c r="B53" s="107" t="s">
        <v>169</v>
      </c>
      <c r="C53" s="53" t="s">
        <v>67</v>
      </c>
      <c r="D53" s="54" t="s">
        <v>170</v>
      </c>
      <c r="E53" s="55" t="s">
        <v>69</v>
      </c>
      <c r="F53" s="47">
        <v>4</v>
      </c>
      <c r="G53" s="55">
        <v>2</v>
      </c>
      <c r="H53" s="56">
        <v>37</v>
      </c>
      <c r="I53" s="57">
        <v>60</v>
      </c>
      <c r="J53" s="41">
        <f t="shared" si="4"/>
        <v>48</v>
      </c>
      <c r="K53" s="41">
        <v>46</v>
      </c>
      <c r="L53" s="58">
        <v>17</v>
      </c>
      <c r="M53" s="59">
        <v>60</v>
      </c>
      <c r="N53" s="60">
        <f t="shared" si="5"/>
        <v>38</v>
      </c>
      <c r="O53" s="41">
        <v>39</v>
      </c>
      <c r="P53" s="60">
        <v>9</v>
      </c>
      <c r="Q53" s="60">
        <v>61</v>
      </c>
      <c r="R53" s="60">
        <f t="shared" si="6"/>
        <v>35</v>
      </c>
      <c r="S53" s="41" t="e">
        <f t="shared" si="7"/>
        <v>#VALUE!</v>
      </c>
      <c r="T53" s="58">
        <v>54</v>
      </c>
      <c r="U53" s="59">
        <v>101</v>
      </c>
      <c r="V53" s="60">
        <v>79</v>
      </c>
      <c r="W53" s="59">
        <v>111</v>
      </c>
      <c r="X53" s="42">
        <v>2.29</v>
      </c>
      <c r="Y53" s="43" t="s">
        <v>70</v>
      </c>
      <c r="Z53" s="61">
        <v>0.94614</v>
      </c>
      <c r="AA53" s="62">
        <v>0.1215</v>
      </c>
      <c r="AB53" s="61">
        <v>1</v>
      </c>
      <c r="AC53" s="61">
        <v>0.336111</v>
      </c>
      <c r="AD53" s="62">
        <v>6</v>
      </c>
      <c r="AE53" s="61">
        <v>0.19230769230769232</v>
      </c>
      <c r="AF53" s="49">
        <v>-1</v>
      </c>
      <c r="AG53" s="61">
        <v>0</v>
      </c>
      <c r="AH53" s="61">
        <v>0.111111</v>
      </c>
      <c r="AI53" s="61">
        <v>0.148148</v>
      </c>
      <c r="AJ53" s="61">
        <v>0.086957</v>
      </c>
      <c r="AK53" s="61">
        <v>0.57971</v>
      </c>
      <c r="AL53" s="62">
        <v>3.4</v>
      </c>
      <c r="AM53" s="61">
        <v>0.1</v>
      </c>
      <c r="AN53" s="47">
        <v>800</v>
      </c>
      <c r="AO53" s="63">
        <v>0.125</v>
      </c>
      <c r="AP53" s="47">
        <v>1</v>
      </c>
      <c r="AQ53" s="47">
        <v>1</v>
      </c>
      <c r="AR53" s="49">
        <v>15</v>
      </c>
      <c r="AS53" s="64">
        <v>30</v>
      </c>
      <c r="AT53" s="43">
        <v>22.057722091674805</v>
      </c>
      <c r="AU53" s="61">
        <v>0.23</v>
      </c>
      <c r="AV53" s="61">
        <v>0.27</v>
      </c>
      <c r="AW53" s="49">
        <v>27</v>
      </c>
      <c r="AX53" s="47">
        <v>69</v>
      </c>
      <c r="AY53" s="62">
        <v>11</v>
      </c>
      <c r="AZ53" s="61">
        <v>0.7971014492753623</v>
      </c>
      <c r="BA53" s="61">
        <v>0</v>
      </c>
      <c r="BB53" s="92">
        <v>3</v>
      </c>
      <c r="BC53" s="92">
        <v>1</v>
      </c>
      <c r="BD53" s="92">
        <v>1</v>
      </c>
      <c r="BE53" s="92">
        <v>4</v>
      </c>
      <c r="BF53" s="92">
        <v>4</v>
      </c>
      <c r="BG53" s="92">
        <v>3</v>
      </c>
      <c r="BH53" s="92">
        <v>4</v>
      </c>
      <c r="BI53" s="92">
        <v>4</v>
      </c>
      <c r="BJ53" s="92">
        <v>4</v>
      </c>
      <c r="BK53" s="92">
        <v>3</v>
      </c>
      <c r="BL53" s="92">
        <v>4</v>
      </c>
      <c r="BM53" s="92">
        <v>1</v>
      </c>
      <c r="BN53" s="92">
        <v>1</v>
      </c>
      <c r="BO53" s="92">
        <v>1</v>
      </c>
      <c r="BP53" s="92">
        <v>3</v>
      </c>
      <c r="BQ53" s="92">
        <v>2</v>
      </c>
      <c r="BR53" s="92">
        <v>3</v>
      </c>
      <c r="BS53" s="92">
        <v>3</v>
      </c>
      <c r="BT53" s="92">
        <v>12</v>
      </c>
    </row>
    <row r="54" spans="1:72" s="94" customFormat="1" ht="15">
      <c r="A54" s="89">
        <v>20068857</v>
      </c>
      <c r="B54" s="107" t="s">
        <v>218</v>
      </c>
      <c r="C54" s="53" t="s">
        <v>67</v>
      </c>
      <c r="D54" s="54" t="s">
        <v>219</v>
      </c>
      <c r="E54" s="55" t="s">
        <v>77</v>
      </c>
      <c r="F54" s="47">
        <v>1</v>
      </c>
      <c r="G54" s="55">
        <v>4</v>
      </c>
      <c r="H54" s="56">
        <v>52</v>
      </c>
      <c r="I54" s="57">
        <v>85</v>
      </c>
      <c r="J54" s="41">
        <f t="shared" si="4"/>
        <v>68</v>
      </c>
      <c r="K54" s="41">
        <v>64</v>
      </c>
      <c r="L54" s="58">
        <v>61</v>
      </c>
      <c r="M54" s="59">
        <v>97</v>
      </c>
      <c r="N54" s="60">
        <f t="shared" si="5"/>
        <v>79</v>
      </c>
      <c r="O54" s="41">
        <v>78</v>
      </c>
      <c r="P54" s="60">
        <v>42</v>
      </c>
      <c r="Q54" s="60">
        <v>96</v>
      </c>
      <c r="R54" s="60">
        <f t="shared" si="6"/>
        <v>69</v>
      </c>
      <c r="S54" s="41" t="e">
        <f t="shared" si="7"/>
        <v>#VALUE!</v>
      </c>
      <c r="T54" s="58">
        <v>46</v>
      </c>
      <c r="U54" s="59">
        <v>96</v>
      </c>
      <c r="V54" s="60">
        <v>19</v>
      </c>
      <c r="W54" s="59">
        <v>51</v>
      </c>
      <c r="X54" s="42">
        <v>1.622</v>
      </c>
      <c r="Y54" s="43" t="s">
        <v>70</v>
      </c>
      <c r="Z54" s="61">
        <v>0.70453</v>
      </c>
      <c r="AA54" s="62">
        <v>0.14521</v>
      </c>
      <c r="AB54" s="61">
        <v>0.96</v>
      </c>
      <c r="AC54" s="61">
        <v>0.113127</v>
      </c>
      <c r="AD54" s="62">
        <v>6.666667</v>
      </c>
      <c r="AE54" s="61">
        <v>0.20754716981132076</v>
      </c>
      <c r="AF54" s="49">
        <v>1</v>
      </c>
      <c r="AG54" s="61">
        <v>0.04878</v>
      </c>
      <c r="AH54" s="61">
        <v>0.06383</v>
      </c>
      <c r="AI54" s="61">
        <v>0.034483</v>
      </c>
      <c r="AJ54" s="61">
        <v>0.263158</v>
      </c>
      <c r="AK54" s="61">
        <v>0.736842</v>
      </c>
      <c r="AL54" s="62">
        <v>9.6</v>
      </c>
      <c r="AM54" s="61">
        <v>0</v>
      </c>
      <c r="AN54" s="47">
        <v>757.8125</v>
      </c>
      <c r="AO54" s="63">
        <v>0.095238</v>
      </c>
      <c r="AP54" s="47">
        <v>-1</v>
      </c>
      <c r="AQ54" s="47">
        <v>1</v>
      </c>
      <c r="AR54" s="49">
        <v>17</v>
      </c>
      <c r="AS54" s="64">
        <v>47</v>
      </c>
      <c r="AT54" s="43">
        <v>41.25</v>
      </c>
      <c r="AU54" s="61">
        <v>0.13</v>
      </c>
      <c r="AV54" s="61">
        <v>0.83</v>
      </c>
      <c r="AW54" s="49">
        <v>47</v>
      </c>
      <c r="AX54" s="47">
        <v>133</v>
      </c>
      <c r="AY54" s="62">
        <v>18.6</v>
      </c>
      <c r="AZ54" s="61">
        <v>0.30097087378640774</v>
      </c>
      <c r="BA54" s="61">
        <v>0.3592233009708738</v>
      </c>
      <c r="BB54" s="92">
        <v>3</v>
      </c>
      <c r="BC54" s="92">
        <v>1</v>
      </c>
      <c r="BD54" s="92">
        <v>3</v>
      </c>
      <c r="BE54" s="92">
        <v>1</v>
      </c>
      <c r="BF54" s="92">
        <v>4</v>
      </c>
      <c r="BG54" s="92">
        <v>3</v>
      </c>
      <c r="BH54" s="92">
        <v>1</v>
      </c>
      <c r="BI54" s="92">
        <v>2</v>
      </c>
      <c r="BJ54" s="92">
        <v>1</v>
      </c>
      <c r="BK54" s="92">
        <v>3</v>
      </c>
      <c r="BL54" s="92">
        <v>1</v>
      </c>
      <c r="BM54" s="92">
        <v>1</v>
      </c>
      <c r="BN54" s="92">
        <v>3</v>
      </c>
      <c r="BO54" s="92">
        <v>3</v>
      </c>
      <c r="BP54" s="92">
        <v>3</v>
      </c>
      <c r="BQ54" s="92">
        <v>3</v>
      </c>
      <c r="BR54" s="92">
        <v>3</v>
      </c>
      <c r="BS54" s="92">
        <v>3</v>
      </c>
      <c r="BT54" s="92">
        <v>17</v>
      </c>
    </row>
    <row r="55" spans="1:72" s="94" customFormat="1" ht="15">
      <c r="A55" s="89">
        <v>20039433</v>
      </c>
      <c r="B55" s="106" t="s">
        <v>331</v>
      </c>
      <c r="C55" s="33" t="s">
        <v>67</v>
      </c>
      <c r="D55" s="34" t="s">
        <v>332</v>
      </c>
      <c r="E55" s="35" t="s">
        <v>69</v>
      </c>
      <c r="F55" s="36">
        <v>4</v>
      </c>
      <c r="G55" s="35">
        <v>1</v>
      </c>
      <c r="H55" s="37">
        <v>115</v>
      </c>
      <c r="I55" s="38">
        <v>125</v>
      </c>
      <c r="J55" s="41">
        <f t="shared" si="4"/>
        <v>120</v>
      </c>
      <c r="K55" s="41">
        <v>125</v>
      </c>
      <c r="L55" s="39">
        <v>117</v>
      </c>
      <c r="M55" s="40">
        <v>125</v>
      </c>
      <c r="N55" s="41">
        <f t="shared" si="5"/>
        <v>121</v>
      </c>
      <c r="O55" s="41">
        <v>121</v>
      </c>
      <c r="P55" s="41">
        <v>105</v>
      </c>
      <c r="Q55" s="41">
        <v>122</v>
      </c>
      <c r="R55" s="41">
        <f t="shared" si="6"/>
        <v>113</v>
      </c>
      <c r="S55" s="41" t="e">
        <f t="shared" si="7"/>
        <v>#VALUE!</v>
      </c>
      <c r="T55" s="39">
        <v>94</v>
      </c>
      <c r="U55" s="40">
        <v>119</v>
      </c>
      <c r="V55" s="41">
        <v>68</v>
      </c>
      <c r="W55" s="40">
        <v>107</v>
      </c>
      <c r="X55" s="42">
        <v>0.959</v>
      </c>
      <c r="Y55" s="43" t="s">
        <v>70</v>
      </c>
      <c r="Z55" s="44">
        <v>0.4336</v>
      </c>
      <c r="AA55" s="45">
        <v>0.00136</v>
      </c>
      <c r="AB55" s="44">
        <v>0.5</v>
      </c>
      <c r="AC55" s="44">
        <v>0.363333</v>
      </c>
      <c r="AD55" s="45">
        <v>5.25</v>
      </c>
      <c r="AE55" s="44" t="s">
        <v>146</v>
      </c>
      <c r="AF55" s="46">
        <v>1</v>
      </c>
      <c r="AG55" s="44">
        <v>0</v>
      </c>
      <c r="AH55" s="44">
        <v>0.090909</v>
      </c>
      <c r="AI55" s="44">
        <v>0</v>
      </c>
      <c r="AJ55" s="44">
        <v>0.181818</v>
      </c>
      <c r="AK55" s="44">
        <v>0.636364</v>
      </c>
      <c r="AL55" s="45">
        <v>2</v>
      </c>
      <c r="AM55" s="44">
        <v>0.576923</v>
      </c>
      <c r="AN55" s="47">
        <v>714.2857</v>
      </c>
      <c r="AO55" s="44">
        <v>0</v>
      </c>
      <c r="AP55" s="47">
        <v>-1</v>
      </c>
      <c r="AQ55" s="47">
        <v>-1</v>
      </c>
      <c r="AR55" s="49">
        <v>13</v>
      </c>
      <c r="AS55" s="50">
        <v>26</v>
      </c>
      <c r="AT55" s="51">
        <v>14.723333358764648</v>
      </c>
      <c r="AU55" s="44">
        <v>0.27</v>
      </c>
      <c r="AV55" s="44">
        <v>0.62</v>
      </c>
      <c r="AW55" s="46">
        <v>11</v>
      </c>
      <c r="AX55" s="36">
        <v>33</v>
      </c>
      <c r="AY55" s="45">
        <v>7.8</v>
      </c>
      <c r="AZ55" s="44">
        <v>0.2631578947368421</v>
      </c>
      <c r="BA55" s="44">
        <v>0.3684210526315789</v>
      </c>
      <c r="BB55" s="90">
        <v>3</v>
      </c>
      <c r="BC55" s="90">
        <v>3</v>
      </c>
      <c r="BD55" s="90">
        <v>1</v>
      </c>
      <c r="BE55" s="90">
        <v>1</v>
      </c>
      <c r="BF55" s="90">
        <v>4</v>
      </c>
      <c r="BG55" s="90">
        <v>3</v>
      </c>
      <c r="BH55" s="90">
        <v>4</v>
      </c>
      <c r="BI55" s="90">
        <v>1</v>
      </c>
      <c r="BJ55" s="90">
        <v>3</v>
      </c>
      <c r="BK55" s="90">
        <v>3</v>
      </c>
      <c r="BL55" s="90">
        <v>4</v>
      </c>
      <c r="BM55" s="90">
        <v>3</v>
      </c>
      <c r="BN55" s="90">
        <v>1</v>
      </c>
      <c r="BO55" s="90">
        <v>1</v>
      </c>
      <c r="BP55" s="90">
        <v>4</v>
      </c>
      <c r="BQ55" s="90">
        <v>4</v>
      </c>
      <c r="BR55" s="90">
        <v>1</v>
      </c>
      <c r="BS55" s="90">
        <v>3</v>
      </c>
      <c r="BT55" s="90">
        <v>13</v>
      </c>
    </row>
    <row r="56" spans="1:72" s="94" customFormat="1" ht="15">
      <c r="A56" s="89">
        <v>20051479</v>
      </c>
      <c r="B56" s="106" t="s">
        <v>66</v>
      </c>
      <c r="C56" s="33" t="s">
        <v>67</v>
      </c>
      <c r="D56" s="34" t="s">
        <v>68</v>
      </c>
      <c r="E56" s="35" t="s">
        <v>69</v>
      </c>
      <c r="F56" s="36">
        <v>5</v>
      </c>
      <c r="G56" s="35">
        <v>4</v>
      </c>
      <c r="H56" s="37">
        <v>1</v>
      </c>
      <c r="I56" s="38">
        <v>2</v>
      </c>
      <c r="J56" s="41">
        <f t="shared" si="4"/>
        <v>1</v>
      </c>
      <c r="K56" s="41">
        <v>1</v>
      </c>
      <c r="L56" s="39">
        <v>1</v>
      </c>
      <c r="M56" s="40">
        <v>2</v>
      </c>
      <c r="N56" s="41">
        <f t="shared" si="5"/>
        <v>1</v>
      </c>
      <c r="O56" s="41">
        <v>1</v>
      </c>
      <c r="P56" s="41">
        <v>1</v>
      </c>
      <c r="Q56" s="41">
        <v>2</v>
      </c>
      <c r="R56" s="41">
        <f t="shared" si="6"/>
        <v>1</v>
      </c>
      <c r="S56" s="41">
        <v>1</v>
      </c>
      <c r="T56" s="39">
        <v>41</v>
      </c>
      <c r="U56" s="40">
        <v>92</v>
      </c>
      <c r="V56" s="41">
        <v>119</v>
      </c>
      <c r="W56" s="40">
        <v>124</v>
      </c>
      <c r="X56" s="42">
        <v>4.504</v>
      </c>
      <c r="Y56" s="43" t="s">
        <v>70</v>
      </c>
      <c r="Z56" s="44">
        <v>0.90257</v>
      </c>
      <c r="AA56" s="45">
        <v>2.07768</v>
      </c>
      <c r="AB56" s="44">
        <v>0.94</v>
      </c>
      <c r="AC56" s="44">
        <v>0.527057</v>
      </c>
      <c r="AD56" s="45">
        <v>5.3</v>
      </c>
      <c r="AE56" s="44">
        <v>0.1917808219178082</v>
      </c>
      <c r="AF56" s="46">
        <v>-1</v>
      </c>
      <c r="AG56" s="44">
        <v>0.035714</v>
      </c>
      <c r="AH56" s="44">
        <v>0.071429</v>
      </c>
      <c r="AI56" s="44">
        <v>0.034884</v>
      </c>
      <c r="AJ56" s="44">
        <v>0.114286</v>
      </c>
      <c r="AK56" s="44">
        <v>0.373563</v>
      </c>
      <c r="AL56" s="45">
        <v>25.4</v>
      </c>
      <c r="AM56" s="44">
        <v>0.066667</v>
      </c>
      <c r="AN56" s="47">
        <v>800</v>
      </c>
      <c r="AO56" s="48">
        <v>0.21875</v>
      </c>
      <c r="AP56" s="47">
        <v>1</v>
      </c>
      <c r="AQ56" s="47">
        <v>1</v>
      </c>
      <c r="AR56" s="49">
        <v>13</v>
      </c>
      <c r="AS56" s="50">
        <v>45</v>
      </c>
      <c r="AT56" s="51">
        <v>29.133464813232422</v>
      </c>
      <c r="AU56" s="44">
        <v>0.2</v>
      </c>
      <c r="AV56" s="44">
        <v>0.69</v>
      </c>
      <c r="AW56" s="46">
        <v>42</v>
      </c>
      <c r="AX56" s="36">
        <v>175</v>
      </c>
      <c r="AY56" s="45">
        <v>32.6</v>
      </c>
      <c r="AZ56" s="44">
        <v>0.39655172413793105</v>
      </c>
      <c r="BA56" s="44">
        <v>0.11494252873563218</v>
      </c>
      <c r="BB56" s="90">
        <v>2</v>
      </c>
      <c r="BC56" s="90">
        <v>1</v>
      </c>
      <c r="BD56" s="90">
        <v>1</v>
      </c>
      <c r="BE56" s="90">
        <v>4</v>
      </c>
      <c r="BF56" s="90">
        <v>4</v>
      </c>
      <c r="BG56" s="90">
        <v>3</v>
      </c>
      <c r="BH56" s="90">
        <v>4</v>
      </c>
      <c r="BI56" s="90">
        <v>2</v>
      </c>
      <c r="BJ56" s="90">
        <v>4</v>
      </c>
      <c r="BK56" s="90">
        <v>2</v>
      </c>
      <c r="BL56" s="90">
        <v>4</v>
      </c>
      <c r="BM56" s="90">
        <v>1</v>
      </c>
      <c r="BN56" s="90">
        <v>1</v>
      </c>
      <c r="BO56" s="90">
        <v>1</v>
      </c>
      <c r="BP56" s="90">
        <v>3</v>
      </c>
      <c r="BQ56" s="90">
        <v>2</v>
      </c>
      <c r="BR56" s="90">
        <v>3</v>
      </c>
      <c r="BS56" s="90">
        <v>3</v>
      </c>
      <c r="BT56" s="90">
        <v>13</v>
      </c>
    </row>
    <row r="57" spans="1:72" s="94" customFormat="1" ht="15">
      <c r="A57" s="89">
        <v>20041379</v>
      </c>
      <c r="B57" s="106" t="s">
        <v>315</v>
      </c>
      <c r="C57" s="33" t="s">
        <v>67</v>
      </c>
      <c r="D57" s="34" t="s">
        <v>316</v>
      </c>
      <c r="E57" s="35" t="s">
        <v>77</v>
      </c>
      <c r="F57" s="36">
        <v>1</v>
      </c>
      <c r="G57" s="35">
        <v>1</v>
      </c>
      <c r="H57" s="37">
        <v>105</v>
      </c>
      <c r="I57" s="38">
        <v>120</v>
      </c>
      <c r="J57" s="41">
        <f t="shared" si="4"/>
        <v>112</v>
      </c>
      <c r="K57" s="41">
        <v>115</v>
      </c>
      <c r="L57" s="39">
        <v>119</v>
      </c>
      <c r="M57" s="40">
        <v>125</v>
      </c>
      <c r="N57" s="41">
        <f t="shared" si="5"/>
        <v>122</v>
      </c>
      <c r="O57" s="41">
        <v>123</v>
      </c>
      <c r="P57" s="41">
        <v>126</v>
      </c>
      <c r="Q57" s="41">
        <v>126</v>
      </c>
      <c r="R57" s="41">
        <f t="shared" si="6"/>
        <v>126</v>
      </c>
      <c r="S57" s="41">
        <f aca="true" t="shared" si="8" ref="S57:S88">S56+1</f>
        <v>2</v>
      </c>
      <c r="T57" s="39">
        <v>26</v>
      </c>
      <c r="U57" s="40">
        <v>85</v>
      </c>
      <c r="V57" s="41">
        <v>56</v>
      </c>
      <c r="W57" s="40">
        <v>103</v>
      </c>
      <c r="X57" s="42">
        <v>0.655</v>
      </c>
      <c r="Y57" s="43" t="s">
        <v>70</v>
      </c>
      <c r="Z57" s="44">
        <v>0.11111</v>
      </c>
      <c r="AA57" s="45">
        <v>0</v>
      </c>
      <c r="AB57" s="44">
        <v>1</v>
      </c>
      <c r="AC57" s="44">
        <v>0.044444</v>
      </c>
      <c r="AD57" s="45">
        <v>6.5</v>
      </c>
      <c r="AE57" s="44" t="s">
        <v>146</v>
      </c>
      <c r="AF57" s="46">
        <v>1</v>
      </c>
      <c r="AG57" s="44">
        <v>0</v>
      </c>
      <c r="AH57" s="44">
        <v>0.166667</v>
      </c>
      <c r="AI57" s="44">
        <v>0</v>
      </c>
      <c r="AJ57" s="44">
        <v>0.206897</v>
      </c>
      <c r="AK57" s="44">
        <v>0.551724</v>
      </c>
      <c r="AL57" s="45">
        <v>1.4</v>
      </c>
      <c r="AM57" s="44">
        <v>0</v>
      </c>
      <c r="AN57" s="47">
        <v>786.1111</v>
      </c>
      <c r="AO57" s="44">
        <v>0</v>
      </c>
      <c r="AP57" s="47">
        <v>-1</v>
      </c>
      <c r="AQ57" s="47">
        <v>1</v>
      </c>
      <c r="AR57" s="49">
        <v>14</v>
      </c>
      <c r="AS57" s="50">
        <v>12</v>
      </c>
      <c r="AT57" s="51">
        <v>12</v>
      </c>
      <c r="AU57" s="44">
        <v>0.08</v>
      </c>
      <c r="AV57" s="44">
        <v>0.92</v>
      </c>
      <c r="AW57" s="46">
        <v>12</v>
      </c>
      <c r="AX57" s="36">
        <v>29</v>
      </c>
      <c r="AY57" s="45">
        <v>6.8</v>
      </c>
      <c r="AZ57" s="44">
        <v>0</v>
      </c>
      <c r="BA57" s="44">
        <v>0.5789473684210527</v>
      </c>
      <c r="BB57" s="90">
        <v>3</v>
      </c>
      <c r="BC57" s="90">
        <v>1</v>
      </c>
      <c r="BD57" s="90">
        <v>1</v>
      </c>
      <c r="BE57" s="90">
        <v>1</v>
      </c>
      <c r="BF57" s="90">
        <v>4</v>
      </c>
      <c r="BG57" s="90">
        <v>1</v>
      </c>
      <c r="BH57" s="90">
        <v>1</v>
      </c>
      <c r="BI57" s="90">
        <v>4</v>
      </c>
      <c r="BJ57" s="90">
        <v>1</v>
      </c>
      <c r="BK57" s="90">
        <v>1</v>
      </c>
      <c r="BL57" s="90">
        <v>4</v>
      </c>
      <c r="BM57" s="90">
        <v>4</v>
      </c>
      <c r="BN57" s="90">
        <v>3</v>
      </c>
      <c r="BO57" s="90">
        <v>3</v>
      </c>
      <c r="BP57" s="90">
        <v>1</v>
      </c>
      <c r="BQ57" s="90">
        <v>2</v>
      </c>
      <c r="BR57" s="90">
        <v>1</v>
      </c>
      <c r="BS57" s="90">
        <v>3</v>
      </c>
      <c r="BT57" s="90">
        <v>14</v>
      </c>
    </row>
    <row r="58" spans="1:72" s="94" customFormat="1" ht="15">
      <c r="A58" s="89">
        <v>20044473</v>
      </c>
      <c r="B58" s="106" t="s">
        <v>267</v>
      </c>
      <c r="C58" s="33" t="s">
        <v>79</v>
      </c>
      <c r="D58" s="34" t="s">
        <v>268</v>
      </c>
      <c r="E58" s="35" t="s">
        <v>77</v>
      </c>
      <c r="F58" s="36">
        <v>1</v>
      </c>
      <c r="G58" s="35">
        <v>3</v>
      </c>
      <c r="H58" s="37">
        <v>74</v>
      </c>
      <c r="I58" s="38">
        <v>106</v>
      </c>
      <c r="J58" s="41">
        <f t="shared" si="4"/>
        <v>90</v>
      </c>
      <c r="K58" s="41">
        <v>93</v>
      </c>
      <c r="L58" s="39">
        <v>74</v>
      </c>
      <c r="M58" s="40">
        <v>113</v>
      </c>
      <c r="N58" s="41">
        <f t="shared" si="5"/>
        <v>93</v>
      </c>
      <c r="O58" s="41">
        <v>98</v>
      </c>
      <c r="P58" s="41">
        <v>34</v>
      </c>
      <c r="Q58" s="41">
        <v>95</v>
      </c>
      <c r="R58" s="41">
        <f t="shared" si="6"/>
        <v>64</v>
      </c>
      <c r="S58" s="41">
        <f t="shared" si="8"/>
        <v>3</v>
      </c>
      <c r="T58" s="39">
        <v>121</v>
      </c>
      <c r="U58" s="40">
        <v>125</v>
      </c>
      <c r="V58" s="41">
        <v>29</v>
      </c>
      <c r="W58" s="40">
        <v>71</v>
      </c>
      <c r="X58" s="42">
        <v>1.64</v>
      </c>
      <c r="Y58" s="43" t="s">
        <v>70</v>
      </c>
      <c r="Z58" s="44">
        <v>0.79696</v>
      </c>
      <c r="AA58" s="45">
        <v>0</v>
      </c>
      <c r="AB58" s="44">
        <v>0.16</v>
      </c>
      <c r="AC58" s="44">
        <v>0.216667</v>
      </c>
      <c r="AD58" s="45">
        <v>5.1</v>
      </c>
      <c r="AE58" s="44">
        <v>0.3333333333333333</v>
      </c>
      <c r="AF58" s="46">
        <v>-1</v>
      </c>
      <c r="AG58" s="44">
        <v>0</v>
      </c>
      <c r="AH58" s="44">
        <v>0.157895</v>
      </c>
      <c r="AI58" s="44">
        <v>0</v>
      </c>
      <c r="AJ58" s="44">
        <v>0.209091</v>
      </c>
      <c r="AK58" s="44">
        <v>0.779817</v>
      </c>
      <c r="AL58" s="45">
        <v>2.6</v>
      </c>
      <c r="AM58" s="44">
        <v>0</v>
      </c>
      <c r="AN58" s="47">
        <v>747.9661</v>
      </c>
      <c r="AO58" s="48">
        <v>0.041667</v>
      </c>
      <c r="AP58" s="47">
        <v>1</v>
      </c>
      <c r="AQ58" s="47">
        <v>1</v>
      </c>
      <c r="AR58" s="49">
        <v>18</v>
      </c>
      <c r="AS58" s="50">
        <v>19</v>
      </c>
      <c r="AT58" s="51">
        <v>17.106666564941406</v>
      </c>
      <c r="AU58" s="44">
        <v>0.32</v>
      </c>
      <c r="AV58" s="44">
        <v>0.58</v>
      </c>
      <c r="AW58" s="46">
        <v>19</v>
      </c>
      <c r="AX58" s="36">
        <v>110</v>
      </c>
      <c r="AY58" s="45">
        <v>15.6</v>
      </c>
      <c r="AZ58" s="44">
        <v>0.1827956989247312</v>
      </c>
      <c r="BA58" s="44">
        <v>0.21505376344086022</v>
      </c>
      <c r="BB58" s="90">
        <v>3</v>
      </c>
      <c r="BC58" s="90">
        <v>1</v>
      </c>
      <c r="BD58" s="90">
        <v>1</v>
      </c>
      <c r="BE58" s="90">
        <v>1</v>
      </c>
      <c r="BF58" s="90">
        <v>1</v>
      </c>
      <c r="BG58" s="90">
        <v>3</v>
      </c>
      <c r="BH58" s="90">
        <v>1</v>
      </c>
      <c r="BI58" s="90">
        <v>1</v>
      </c>
      <c r="BJ58" s="90">
        <v>1</v>
      </c>
      <c r="BK58" s="90">
        <v>1</v>
      </c>
      <c r="BL58" s="90">
        <v>3</v>
      </c>
      <c r="BM58" s="90">
        <v>1</v>
      </c>
      <c r="BN58" s="90">
        <v>1</v>
      </c>
      <c r="BO58" s="90">
        <v>1</v>
      </c>
      <c r="BP58" s="90">
        <v>1</v>
      </c>
      <c r="BQ58" s="90">
        <v>1</v>
      </c>
      <c r="BR58" s="90">
        <v>1</v>
      </c>
      <c r="BS58" s="90">
        <v>3</v>
      </c>
      <c r="BT58" s="90">
        <v>18</v>
      </c>
    </row>
    <row r="59" spans="1:72" s="94" customFormat="1" ht="15">
      <c r="A59" s="89">
        <v>20022725</v>
      </c>
      <c r="B59" s="107" t="s">
        <v>159</v>
      </c>
      <c r="C59" s="53" t="s">
        <v>104</v>
      </c>
      <c r="D59" s="54" t="s">
        <v>160</v>
      </c>
      <c r="E59" s="55" t="s">
        <v>77</v>
      </c>
      <c r="F59" s="47">
        <v>1</v>
      </c>
      <c r="G59" s="55">
        <v>3</v>
      </c>
      <c r="H59" s="56">
        <v>30</v>
      </c>
      <c r="I59" s="57">
        <v>52</v>
      </c>
      <c r="J59" s="41">
        <f t="shared" si="4"/>
        <v>41</v>
      </c>
      <c r="K59" s="41">
        <v>41</v>
      </c>
      <c r="L59" s="58">
        <v>32</v>
      </c>
      <c r="M59" s="59">
        <v>66</v>
      </c>
      <c r="N59" s="60">
        <f t="shared" si="5"/>
        <v>49</v>
      </c>
      <c r="O59" s="41">
        <v>54</v>
      </c>
      <c r="P59" s="60">
        <v>51</v>
      </c>
      <c r="Q59" s="60">
        <v>100</v>
      </c>
      <c r="R59" s="60">
        <f t="shared" si="6"/>
        <v>75</v>
      </c>
      <c r="S59" s="41">
        <f t="shared" si="8"/>
        <v>4</v>
      </c>
      <c r="T59" s="58">
        <v>2</v>
      </c>
      <c r="U59" s="59">
        <v>21</v>
      </c>
      <c r="V59" s="60">
        <v>18</v>
      </c>
      <c r="W59" s="59">
        <v>46</v>
      </c>
      <c r="X59" s="42">
        <v>1.434</v>
      </c>
      <c r="Y59" s="43" t="s">
        <v>70</v>
      </c>
      <c r="Z59" s="61">
        <v>0.66818</v>
      </c>
      <c r="AA59" s="62">
        <v>0.19309</v>
      </c>
      <c r="AB59" s="61">
        <v>1</v>
      </c>
      <c r="AC59" s="61">
        <v>0.437873</v>
      </c>
      <c r="AD59" s="62">
        <v>5.5</v>
      </c>
      <c r="AE59" s="61">
        <v>0.40476190476190477</v>
      </c>
      <c r="AF59" s="49">
        <v>1</v>
      </c>
      <c r="AG59" s="61">
        <v>0.047619</v>
      </c>
      <c r="AH59" s="61">
        <v>0.137931</v>
      </c>
      <c r="AI59" s="61">
        <v>0.083333</v>
      </c>
      <c r="AJ59" s="61">
        <v>0.175258</v>
      </c>
      <c r="AK59" s="61">
        <v>0.85567</v>
      </c>
      <c r="AL59" s="62">
        <v>10.2</v>
      </c>
      <c r="AM59" s="61">
        <v>0.289474</v>
      </c>
      <c r="AN59" s="47">
        <v>765.3636</v>
      </c>
      <c r="AO59" s="61">
        <v>0</v>
      </c>
      <c r="AP59" s="47">
        <v>1</v>
      </c>
      <c r="AQ59" s="47">
        <v>1</v>
      </c>
      <c r="AR59" s="49">
        <v>17</v>
      </c>
      <c r="AS59" s="64">
        <v>38</v>
      </c>
      <c r="AT59" s="43">
        <v>27.706666946411133</v>
      </c>
      <c r="AU59" s="61" t="s">
        <v>70</v>
      </c>
      <c r="AV59" s="61" t="s">
        <v>70</v>
      </c>
      <c r="AW59" s="49">
        <v>27</v>
      </c>
      <c r="AX59" s="47">
        <v>97</v>
      </c>
      <c r="AY59" s="62">
        <v>20.4</v>
      </c>
      <c r="AZ59" s="61">
        <v>0.12643678160919541</v>
      </c>
      <c r="BA59" s="61">
        <v>0.6091954022988506</v>
      </c>
      <c r="BB59" s="92">
        <v>3</v>
      </c>
      <c r="BC59" s="92">
        <v>1</v>
      </c>
      <c r="BD59" s="92">
        <v>1</v>
      </c>
      <c r="BE59" s="92">
        <v>4</v>
      </c>
      <c r="BF59" s="92">
        <v>4</v>
      </c>
      <c r="BG59" s="92">
        <v>3</v>
      </c>
      <c r="BH59" s="92">
        <v>1</v>
      </c>
      <c r="BI59" s="92">
        <v>1</v>
      </c>
      <c r="BJ59" s="92">
        <v>1</v>
      </c>
      <c r="BK59" s="92">
        <v>1</v>
      </c>
      <c r="BL59" s="92">
        <v>1</v>
      </c>
      <c r="BM59" s="92">
        <v>1</v>
      </c>
      <c r="BN59" s="92">
        <v>1</v>
      </c>
      <c r="BO59" s="92">
        <v>1</v>
      </c>
      <c r="BP59" s="92">
        <v>1</v>
      </c>
      <c r="BQ59" s="92">
        <v>2</v>
      </c>
      <c r="BR59" s="92">
        <v>1</v>
      </c>
      <c r="BS59" s="92">
        <v>2</v>
      </c>
      <c r="BT59" s="92">
        <v>16</v>
      </c>
    </row>
    <row r="60" spans="1:72" s="94" customFormat="1" ht="15">
      <c r="A60" s="89">
        <v>20059112</v>
      </c>
      <c r="B60" s="107" t="s">
        <v>124</v>
      </c>
      <c r="C60" s="53" t="s">
        <v>67</v>
      </c>
      <c r="D60" s="54" t="s">
        <v>125</v>
      </c>
      <c r="E60" s="55" t="s">
        <v>77</v>
      </c>
      <c r="F60" s="47">
        <v>1</v>
      </c>
      <c r="G60" s="55">
        <v>4</v>
      </c>
      <c r="H60" s="56">
        <v>17</v>
      </c>
      <c r="I60" s="57">
        <v>35</v>
      </c>
      <c r="J60" s="41">
        <f t="shared" si="4"/>
        <v>26</v>
      </c>
      <c r="K60" s="41">
        <v>26</v>
      </c>
      <c r="L60" s="58">
        <v>7</v>
      </c>
      <c r="M60" s="59">
        <v>39</v>
      </c>
      <c r="N60" s="60">
        <f t="shared" si="5"/>
        <v>23</v>
      </c>
      <c r="O60" s="41">
        <v>17</v>
      </c>
      <c r="P60" s="60">
        <v>8</v>
      </c>
      <c r="Q60" s="60">
        <v>59</v>
      </c>
      <c r="R60" s="60">
        <f t="shared" si="6"/>
        <v>33</v>
      </c>
      <c r="S60" s="41">
        <f t="shared" si="8"/>
        <v>5</v>
      </c>
      <c r="T60" s="58">
        <v>8</v>
      </c>
      <c r="U60" s="59">
        <v>50</v>
      </c>
      <c r="V60" s="60">
        <v>10</v>
      </c>
      <c r="W60" s="59">
        <v>32</v>
      </c>
      <c r="X60" s="42">
        <v>2.552</v>
      </c>
      <c r="Y60" s="43" t="s">
        <v>70</v>
      </c>
      <c r="Z60" s="61">
        <v>0.87022</v>
      </c>
      <c r="AA60" s="62">
        <v>0.20877</v>
      </c>
      <c r="AB60" s="61">
        <v>0.98</v>
      </c>
      <c r="AC60" s="61">
        <v>0.23557</v>
      </c>
      <c r="AD60" s="62">
        <v>5.7</v>
      </c>
      <c r="AE60" s="61">
        <v>0.3877551020408163</v>
      </c>
      <c r="AF60" s="49">
        <v>1</v>
      </c>
      <c r="AG60" s="61">
        <v>0</v>
      </c>
      <c r="AH60" s="61">
        <v>0.173913</v>
      </c>
      <c r="AI60" s="61">
        <v>0.125</v>
      </c>
      <c r="AJ60" s="61">
        <v>0.22695</v>
      </c>
      <c r="AK60" s="61">
        <v>0.822695</v>
      </c>
      <c r="AL60" s="62">
        <v>11.6</v>
      </c>
      <c r="AM60" s="61">
        <v>0.233333</v>
      </c>
      <c r="AN60" s="47">
        <v>795.5172</v>
      </c>
      <c r="AO60" s="61">
        <v>0</v>
      </c>
      <c r="AP60" s="47">
        <v>1</v>
      </c>
      <c r="AQ60" s="47">
        <v>1</v>
      </c>
      <c r="AR60" s="49">
        <v>16</v>
      </c>
      <c r="AS60" s="64">
        <v>30</v>
      </c>
      <c r="AT60" s="43">
        <v>23.950000762939453</v>
      </c>
      <c r="AU60" s="61">
        <v>0.23</v>
      </c>
      <c r="AV60" s="61">
        <v>0.7</v>
      </c>
      <c r="AW60" s="49">
        <v>23</v>
      </c>
      <c r="AX60" s="47">
        <v>141</v>
      </c>
      <c r="AY60" s="62">
        <v>32.8</v>
      </c>
      <c r="AZ60" s="61">
        <v>0.5107913669064749</v>
      </c>
      <c r="BA60" s="61">
        <v>0.17985611510791366</v>
      </c>
      <c r="BB60" s="92">
        <v>3</v>
      </c>
      <c r="BC60" s="92">
        <v>3</v>
      </c>
      <c r="BD60" s="92">
        <v>3</v>
      </c>
      <c r="BE60" s="92">
        <v>3</v>
      </c>
      <c r="BF60" s="92">
        <v>1</v>
      </c>
      <c r="BG60" s="92">
        <v>3</v>
      </c>
      <c r="BH60" s="92">
        <v>4</v>
      </c>
      <c r="BI60" s="92">
        <v>3</v>
      </c>
      <c r="BJ60" s="92">
        <v>1</v>
      </c>
      <c r="BK60" s="92">
        <v>3</v>
      </c>
      <c r="BL60" s="92">
        <v>4</v>
      </c>
      <c r="BM60" s="92">
        <v>3</v>
      </c>
      <c r="BN60" s="92">
        <v>3</v>
      </c>
      <c r="BO60" s="92">
        <v>3</v>
      </c>
      <c r="BP60" s="92">
        <v>3</v>
      </c>
      <c r="BQ60" s="92">
        <v>3</v>
      </c>
      <c r="BR60" s="92">
        <v>1</v>
      </c>
      <c r="BS60" s="92">
        <v>3</v>
      </c>
      <c r="BT60" s="92">
        <v>16</v>
      </c>
    </row>
    <row r="61" spans="1:72" s="94" customFormat="1" ht="15">
      <c r="A61" s="89">
        <v>20016362</v>
      </c>
      <c r="B61" s="106" t="s">
        <v>293</v>
      </c>
      <c r="C61" s="33" t="s">
        <v>79</v>
      </c>
      <c r="D61" s="34" t="s">
        <v>294</v>
      </c>
      <c r="E61" s="35" t="s">
        <v>69</v>
      </c>
      <c r="F61" s="36">
        <v>1</v>
      </c>
      <c r="G61" s="35">
        <v>1</v>
      </c>
      <c r="H61" s="37">
        <v>90</v>
      </c>
      <c r="I61" s="38">
        <v>114</v>
      </c>
      <c r="J61" s="41">
        <f t="shared" si="4"/>
        <v>102</v>
      </c>
      <c r="K61" s="41">
        <v>105</v>
      </c>
      <c r="L61" s="39">
        <v>86</v>
      </c>
      <c r="M61" s="40">
        <v>113</v>
      </c>
      <c r="N61" s="41">
        <f t="shared" si="5"/>
        <v>99</v>
      </c>
      <c r="O61" s="41">
        <v>104</v>
      </c>
      <c r="P61" s="41">
        <v>93</v>
      </c>
      <c r="Q61" s="41">
        <v>121</v>
      </c>
      <c r="R61" s="41">
        <f t="shared" si="6"/>
        <v>107</v>
      </c>
      <c r="S61" s="41">
        <f t="shared" si="8"/>
        <v>6</v>
      </c>
      <c r="T61" s="39">
        <v>82</v>
      </c>
      <c r="U61" s="40">
        <v>111</v>
      </c>
      <c r="V61" s="41">
        <v>35</v>
      </c>
      <c r="W61" s="40">
        <v>74</v>
      </c>
      <c r="X61" s="42">
        <v>0.667</v>
      </c>
      <c r="Y61" s="43" t="s">
        <v>70</v>
      </c>
      <c r="Z61" s="44">
        <v>0.60717</v>
      </c>
      <c r="AA61" s="45">
        <v>0</v>
      </c>
      <c r="AB61" s="44">
        <v>1</v>
      </c>
      <c r="AC61" s="44">
        <v>0.253376</v>
      </c>
      <c r="AD61" s="45">
        <v>5.7</v>
      </c>
      <c r="AE61" s="44" t="s">
        <v>146</v>
      </c>
      <c r="AF61" s="46">
        <v>-1</v>
      </c>
      <c r="AG61" s="44">
        <v>0</v>
      </c>
      <c r="AH61" s="44">
        <v>0.083333</v>
      </c>
      <c r="AI61" s="44">
        <v>0.125</v>
      </c>
      <c r="AJ61" s="44">
        <v>0.172414</v>
      </c>
      <c r="AK61" s="44">
        <v>0.689655</v>
      </c>
      <c r="AL61" s="45">
        <v>5.2</v>
      </c>
      <c r="AM61" s="44">
        <v>0.538462</v>
      </c>
      <c r="AN61" s="47">
        <v>754</v>
      </c>
      <c r="AO61" s="44">
        <v>0</v>
      </c>
      <c r="AP61" s="47">
        <v>-1</v>
      </c>
      <c r="AQ61" s="47">
        <v>1</v>
      </c>
      <c r="AR61" s="49">
        <v>17</v>
      </c>
      <c r="AS61" s="50">
        <v>26</v>
      </c>
      <c r="AT61" s="51">
        <v>11.930000305175781</v>
      </c>
      <c r="AU61" s="44">
        <v>0.27</v>
      </c>
      <c r="AV61" s="44">
        <v>0.62</v>
      </c>
      <c r="AW61" s="46">
        <v>12</v>
      </c>
      <c r="AX61" s="36">
        <v>29</v>
      </c>
      <c r="AY61" s="45">
        <v>7</v>
      </c>
      <c r="AZ61" s="44">
        <v>0.2</v>
      </c>
      <c r="BA61" s="44">
        <v>0.32</v>
      </c>
      <c r="BB61" s="90">
        <v>3</v>
      </c>
      <c r="BC61" s="90">
        <v>3</v>
      </c>
      <c r="BD61" s="90">
        <v>1</v>
      </c>
      <c r="BE61" s="90">
        <v>1</v>
      </c>
      <c r="BF61" s="90">
        <v>1</v>
      </c>
      <c r="BG61" s="90">
        <v>3</v>
      </c>
      <c r="BH61" s="90">
        <v>3</v>
      </c>
      <c r="BI61" s="90">
        <v>4</v>
      </c>
      <c r="BJ61" s="90">
        <v>3</v>
      </c>
      <c r="BK61" s="90">
        <v>1</v>
      </c>
      <c r="BL61" s="90">
        <v>1</v>
      </c>
      <c r="BM61" s="90">
        <v>3</v>
      </c>
      <c r="BN61" s="90">
        <v>1</v>
      </c>
      <c r="BO61" s="90">
        <v>1</v>
      </c>
      <c r="BP61" s="90">
        <v>3</v>
      </c>
      <c r="BQ61" s="90">
        <v>2</v>
      </c>
      <c r="BR61" s="90">
        <v>1</v>
      </c>
      <c r="BS61" s="90">
        <v>2</v>
      </c>
      <c r="BT61" s="90">
        <v>17</v>
      </c>
    </row>
    <row r="62" spans="1:72" s="94" customFormat="1" ht="15">
      <c r="A62" s="89">
        <v>20051932</v>
      </c>
      <c r="B62" s="106" t="s">
        <v>329</v>
      </c>
      <c r="C62" s="33" t="s">
        <v>137</v>
      </c>
      <c r="D62" s="34" t="s">
        <v>330</v>
      </c>
      <c r="E62" s="35" t="s">
        <v>77</v>
      </c>
      <c r="F62" s="36">
        <v>1</v>
      </c>
      <c r="G62" s="35">
        <v>1</v>
      </c>
      <c r="H62" s="37">
        <v>112</v>
      </c>
      <c r="I62" s="38">
        <v>123</v>
      </c>
      <c r="J62" s="41">
        <f t="shared" si="4"/>
        <v>117</v>
      </c>
      <c r="K62" s="41">
        <v>121</v>
      </c>
      <c r="L62" s="39">
        <v>103</v>
      </c>
      <c r="M62" s="40">
        <v>118</v>
      </c>
      <c r="N62" s="41">
        <f t="shared" si="5"/>
        <v>110</v>
      </c>
      <c r="O62" s="41">
        <v>115</v>
      </c>
      <c r="P62" s="41">
        <v>94</v>
      </c>
      <c r="Q62" s="41">
        <v>119</v>
      </c>
      <c r="R62" s="41">
        <f t="shared" si="6"/>
        <v>106</v>
      </c>
      <c r="S62" s="41">
        <f t="shared" si="8"/>
        <v>7</v>
      </c>
      <c r="T62" s="39">
        <v>35</v>
      </c>
      <c r="U62" s="40">
        <v>94</v>
      </c>
      <c r="V62" s="41">
        <v>82</v>
      </c>
      <c r="W62" s="40">
        <v>118</v>
      </c>
      <c r="X62" s="42">
        <v>1.28</v>
      </c>
      <c r="Y62" s="43" t="s">
        <v>70</v>
      </c>
      <c r="Z62" s="44">
        <v>0.45455</v>
      </c>
      <c r="AA62" s="45">
        <v>0</v>
      </c>
      <c r="AB62" s="44">
        <v>1</v>
      </c>
      <c r="AC62" s="44">
        <v>0</v>
      </c>
      <c r="AD62" s="45">
        <v>6</v>
      </c>
      <c r="AE62" s="44" t="s">
        <v>146</v>
      </c>
      <c r="AF62" s="46">
        <v>1</v>
      </c>
      <c r="AG62" s="44">
        <v>0</v>
      </c>
      <c r="AH62" s="44">
        <v>0</v>
      </c>
      <c r="AI62" s="44">
        <v>0</v>
      </c>
      <c r="AJ62" s="44">
        <v>0.115385</v>
      </c>
      <c r="AK62" s="44">
        <v>0.807692</v>
      </c>
      <c r="AL62" s="45">
        <v>2.2</v>
      </c>
      <c r="AM62" s="44">
        <v>0.076923</v>
      </c>
      <c r="AN62" s="47">
        <v>765.7143</v>
      </c>
      <c r="AO62" s="44">
        <v>0</v>
      </c>
      <c r="AP62" s="47">
        <v>1</v>
      </c>
      <c r="AQ62" s="47">
        <v>1</v>
      </c>
      <c r="AR62" s="49">
        <v>12</v>
      </c>
      <c r="AS62" s="50">
        <v>13</v>
      </c>
      <c r="AT62" s="51">
        <v>12.5</v>
      </c>
      <c r="AU62" s="44">
        <v>0.15</v>
      </c>
      <c r="AV62" s="44">
        <v>0.69</v>
      </c>
      <c r="AW62" s="46">
        <v>12</v>
      </c>
      <c r="AX62" s="36">
        <v>26</v>
      </c>
      <c r="AY62" s="45">
        <v>5.8</v>
      </c>
      <c r="AZ62" s="44">
        <v>0.32</v>
      </c>
      <c r="BA62" s="44">
        <v>0.52</v>
      </c>
      <c r="BB62" s="90">
        <v>3</v>
      </c>
      <c r="BC62" s="90">
        <v>1</v>
      </c>
      <c r="BD62" s="90">
        <v>1</v>
      </c>
      <c r="BE62" s="90">
        <v>1</v>
      </c>
      <c r="BF62" s="90">
        <v>1</v>
      </c>
      <c r="BG62" s="90">
        <v>3</v>
      </c>
      <c r="BH62" s="90">
        <v>3</v>
      </c>
      <c r="BI62" s="90">
        <v>1</v>
      </c>
      <c r="BJ62" s="90">
        <v>3</v>
      </c>
      <c r="BK62" s="90">
        <v>1</v>
      </c>
      <c r="BL62" s="90">
        <v>1</v>
      </c>
      <c r="BM62" s="90">
        <v>1</v>
      </c>
      <c r="BN62" s="90">
        <v>1</v>
      </c>
      <c r="BO62" s="90">
        <v>3</v>
      </c>
      <c r="BP62" s="90">
        <v>3</v>
      </c>
      <c r="BQ62" s="90">
        <v>3</v>
      </c>
      <c r="BR62" s="90">
        <v>3</v>
      </c>
      <c r="BS62" s="90">
        <v>3</v>
      </c>
      <c r="BT62" s="90">
        <v>18</v>
      </c>
    </row>
    <row r="63" spans="1:72" s="94" customFormat="1" ht="15">
      <c r="A63" s="89">
        <v>20031868</v>
      </c>
      <c r="B63" s="107" t="s">
        <v>149</v>
      </c>
      <c r="C63" s="53" t="s">
        <v>67</v>
      </c>
      <c r="D63" s="54" t="s">
        <v>150</v>
      </c>
      <c r="E63" s="55" t="s">
        <v>77</v>
      </c>
      <c r="F63" s="47">
        <v>4</v>
      </c>
      <c r="G63" s="55">
        <v>4</v>
      </c>
      <c r="H63" s="56">
        <v>26</v>
      </c>
      <c r="I63" s="57">
        <v>48</v>
      </c>
      <c r="J63" s="41">
        <f t="shared" si="4"/>
        <v>37</v>
      </c>
      <c r="K63" s="41">
        <v>36</v>
      </c>
      <c r="L63" s="58">
        <v>35</v>
      </c>
      <c r="M63" s="59">
        <v>71</v>
      </c>
      <c r="N63" s="60">
        <f t="shared" si="5"/>
        <v>53</v>
      </c>
      <c r="O63" s="41">
        <v>57</v>
      </c>
      <c r="P63" s="60">
        <v>44</v>
      </c>
      <c r="Q63" s="60">
        <v>96</v>
      </c>
      <c r="R63" s="60">
        <f t="shared" si="6"/>
        <v>70</v>
      </c>
      <c r="S63" s="41">
        <f t="shared" si="8"/>
        <v>8</v>
      </c>
      <c r="T63" s="58">
        <v>15</v>
      </c>
      <c r="U63" s="59">
        <v>68</v>
      </c>
      <c r="V63" s="60">
        <v>14</v>
      </c>
      <c r="W63" s="59">
        <v>36</v>
      </c>
      <c r="X63" s="42">
        <v>1.311</v>
      </c>
      <c r="Y63" s="43" t="s">
        <v>70</v>
      </c>
      <c r="Z63" s="61">
        <v>0.76513</v>
      </c>
      <c r="AA63" s="62">
        <v>0.21397</v>
      </c>
      <c r="AB63" s="61">
        <v>1</v>
      </c>
      <c r="AC63" s="61">
        <v>0.38393</v>
      </c>
      <c r="AD63" s="62">
        <v>6</v>
      </c>
      <c r="AE63" s="61">
        <v>0.1746031746031746</v>
      </c>
      <c r="AF63" s="49">
        <v>1</v>
      </c>
      <c r="AG63" s="61">
        <v>0.064516</v>
      </c>
      <c r="AH63" s="61">
        <v>0.15</v>
      </c>
      <c r="AI63" s="61">
        <v>0.155172</v>
      </c>
      <c r="AJ63" s="61">
        <v>0.222892</v>
      </c>
      <c r="AK63" s="61">
        <v>0.638554</v>
      </c>
      <c r="AL63" s="62">
        <v>10.6</v>
      </c>
      <c r="AM63" s="61">
        <v>0.5</v>
      </c>
      <c r="AN63" s="47">
        <v>774.6</v>
      </c>
      <c r="AO63" s="63">
        <v>0.055556</v>
      </c>
      <c r="AP63" s="47">
        <v>-1</v>
      </c>
      <c r="AQ63" s="47">
        <v>1</v>
      </c>
      <c r="AR63" s="49">
        <v>17</v>
      </c>
      <c r="AS63" s="64">
        <v>80</v>
      </c>
      <c r="AT63" s="43">
        <v>42.60333251953125</v>
      </c>
      <c r="AU63" s="61" t="s">
        <v>70</v>
      </c>
      <c r="AV63" s="61" t="s">
        <v>70</v>
      </c>
      <c r="AW63" s="49">
        <v>40</v>
      </c>
      <c r="AX63" s="47">
        <v>166</v>
      </c>
      <c r="AY63" s="62">
        <v>30.8</v>
      </c>
      <c r="AZ63" s="61">
        <v>0.34532374100719426</v>
      </c>
      <c r="BA63" s="61">
        <v>0.28776978417266186</v>
      </c>
      <c r="BB63" s="92">
        <v>3</v>
      </c>
      <c r="BC63" s="92">
        <v>3</v>
      </c>
      <c r="BD63" s="92">
        <v>1</v>
      </c>
      <c r="BE63" s="92">
        <v>1</v>
      </c>
      <c r="BF63" s="92">
        <v>4</v>
      </c>
      <c r="BG63" s="92">
        <v>3</v>
      </c>
      <c r="BH63" s="92">
        <v>2</v>
      </c>
      <c r="BI63" s="92">
        <v>1</v>
      </c>
      <c r="BJ63" s="92">
        <v>4</v>
      </c>
      <c r="BK63" s="92">
        <v>2</v>
      </c>
      <c r="BL63" s="92">
        <v>4</v>
      </c>
      <c r="BM63" s="92">
        <v>2</v>
      </c>
      <c r="BN63" s="92">
        <v>1</v>
      </c>
      <c r="BO63" s="92">
        <v>1</v>
      </c>
      <c r="BP63" s="92">
        <v>3</v>
      </c>
      <c r="BQ63" s="92">
        <v>2</v>
      </c>
      <c r="BR63" s="92">
        <v>1</v>
      </c>
      <c r="BS63" s="92">
        <v>3</v>
      </c>
      <c r="BT63" s="92">
        <v>15</v>
      </c>
    </row>
    <row r="64" spans="1:72" s="94" customFormat="1" ht="15">
      <c r="A64" s="89">
        <v>20028143</v>
      </c>
      <c r="B64" s="106" t="s">
        <v>311</v>
      </c>
      <c r="C64" s="33" t="s">
        <v>67</v>
      </c>
      <c r="D64" s="34" t="s">
        <v>312</v>
      </c>
      <c r="E64" s="35" t="s">
        <v>77</v>
      </c>
      <c r="F64" s="36">
        <v>4</v>
      </c>
      <c r="G64" s="35">
        <v>2</v>
      </c>
      <c r="H64" s="37">
        <v>103</v>
      </c>
      <c r="I64" s="38">
        <v>121</v>
      </c>
      <c r="J64" s="41">
        <f t="shared" si="4"/>
        <v>112</v>
      </c>
      <c r="K64" s="41">
        <v>116</v>
      </c>
      <c r="L64" s="39">
        <v>121</v>
      </c>
      <c r="M64" s="40">
        <v>126</v>
      </c>
      <c r="N64" s="41">
        <f t="shared" si="5"/>
        <v>123</v>
      </c>
      <c r="O64" s="41">
        <v>125</v>
      </c>
      <c r="P64" s="41">
        <v>120</v>
      </c>
      <c r="Q64" s="41">
        <v>125</v>
      </c>
      <c r="R64" s="41">
        <f t="shared" si="6"/>
        <v>122</v>
      </c>
      <c r="S64" s="41">
        <f t="shared" si="8"/>
        <v>9</v>
      </c>
      <c r="T64" s="39">
        <v>103</v>
      </c>
      <c r="U64" s="40">
        <v>121</v>
      </c>
      <c r="V64" s="41">
        <v>72</v>
      </c>
      <c r="W64" s="40">
        <v>106</v>
      </c>
      <c r="X64" s="42">
        <v>0.695</v>
      </c>
      <c r="Y64" s="43" t="s">
        <v>70</v>
      </c>
      <c r="Z64" s="44">
        <v>0.3</v>
      </c>
      <c r="AA64" s="45">
        <v>0</v>
      </c>
      <c r="AB64" s="44">
        <v>0.5</v>
      </c>
      <c r="AC64" s="44">
        <v>0.27</v>
      </c>
      <c r="AD64" s="45">
        <v>3.5</v>
      </c>
      <c r="AE64" s="44" t="s">
        <v>146</v>
      </c>
      <c r="AF64" s="46">
        <v>-1</v>
      </c>
      <c r="AG64" s="44">
        <v>0.058824</v>
      </c>
      <c r="AH64" s="44">
        <v>0.230769</v>
      </c>
      <c r="AI64" s="44">
        <v>0.105263</v>
      </c>
      <c r="AJ64" s="44">
        <v>0.06383</v>
      </c>
      <c r="AK64" s="44">
        <v>0.553191</v>
      </c>
      <c r="AL64" s="45">
        <v>1.8</v>
      </c>
      <c r="AM64" s="44">
        <v>0</v>
      </c>
      <c r="AN64" s="47">
        <v>750.7692</v>
      </c>
      <c r="AO64" s="44">
        <v>0</v>
      </c>
      <c r="AP64" s="47">
        <v>-1</v>
      </c>
      <c r="AQ64" s="47">
        <v>1</v>
      </c>
      <c r="AR64" s="49">
        <v>14</v>
      </c>
      <c r="AS64" s="50">
        <v>15</v>
      </c>
      <c r="AT64" s="51">
        <v>15</v>
      </c>
      <c r="AU64" s="44">
        <v>0.27</v>
      </c>
      <c r="AV64" s="44">
        <v>0.6</v>
      </c>
      <c r="AW64" s="46">
        <v>15</v>
      </c>
      <c r="AX64" s="36">
        <v>47</v>
      </c>
      <c r="AY64" s="45">
        <v>12.2</v>
      </c>
      <c r="AZ64" s="44">
        <v>0.2857142857142857</v>
      </c>
      <c r="BA64" s="44">
        <v>0.2857142857142857</v>
      </c>
      <c r="BB64" s="90">
        <v>1</v>
      </c>
      <c r="BC64" s="90">
        <v>1</v>
      </c>
      <c r="BD64" s="90">
        <v>1</v>
      </c>
      <c r="BE64" s="90">
        <v>1</v>
      </c>
      <c r="BF64" s="90">
        <v>1</v>
      </c>
      <c r="BG64" s="90">
        <v>1</v>
      </c>
      <c r="BH64" s="90">
        <v>4</v>
      </c>
      <c r="BI64" s="90">
        <v>4</v>
      </c>
      <c r="BJ64" s="90">
        <v>4</v>
      </c>
      <c r="BK64" s="90">
        <v>1</v>
      </c>
      <c r="BL64" s="90">
        <v>1</v>
      </c>
      <c r="BM64" s="90">
        <v>1</v>
      </c>
      <c r="BN64" s="90">
        <v>1</v>
      </c>
      <c r="BO64" s="90">
        <v>1</v>
      </c>
      <c r="BP64" s="90">
        <v>1</v>
      </c>
      <c r="BQ64" s="90">
        <v>4</v>
      </c>
      <c r="BR64" s="90">
        <v>1</v>
      </c>
      <c r="BS64" s="90">
        <v>2</v>
      </c>
      <c r="BT64" s="90">
        <v>14</v>
      </c>
    </row>
    <row r="65" spans="1:72" s="94" customFormat="1" ht="15">
      <c r="A65" s="89">
        <v>20027238</v>
      </c>
      <c r="B65" s="107" t="s">
        <v>144</v>
      </c>
      <c r="C65" s="53" t="s">
        <v>67</v>
      </c>
      <c r="D65" s="54" t="s">
        <v>145</v>
      </c>
      <c r="E65" s="55" t="s">
        <v>69</v>
      </c>
      <c r="F65" s="47">
        <v>1</v>
      </c>
      <c r="G65" s="55">
        <v>1</v>
      </c>
      <c r="H65" s="56">
        <v>24</v>
      </c>
      <c r="I65" s="57">
        <v>46</v>
      </c>
      <c r="J65" s="41">
        <f t="shared" si="4"/>
        <v>35</v>
      </c>
      <c r="K65" s="41">
        <v>35</v>
      </c>
      <c r="L65" s="58">
        <v>23</v>
      </c>
      <c r="M65" s="59">
        <v>61</v>
      </c>
      <c r="N65" s="60">
        <f t="shared" si="5"/>
        <v>42</v>
      </c>
      <c r="O65" s="41">
        <v>45</v>
      </c>
      <c r="P65" s="60">
        <v>54</v>
      </c>
      <c r="Q65" s="60">
        <v>107</v>
      </c>
      <c r="R65" s="60">
        <f t="shared" si="6"/>
        <v>80</v>
      </c>
      <c r="S65" s="41">
        <f t="shared" si="8"/>
        <v>10</v>
      </c>
      <c r="T65" s="58">
        <v>1</v>
      </c>
      <c r="U65" s="59">
        <v>6</v>
      </c>
      <c r="V65" s="60">
        <v>7</v>
      </c>
      <c r="W65" s="59">
        <v>34</v>
      </c>
      <c r="X65" s="42">
        <v>1.328</v>
      </c>
      <c r="Y65" s="43" t="s">
        <v>70</v>
      </c>
      <c r="Z65" s="61">
        <v>0.72578</v>
      </c>
      <c r="AA65" s="62">
        <v>0</v>
      </c>
      <c r="AB65" s="61">
        <v>1</v>
      </c>
      <c r="AC65" s="61">
        <v>0.803571</v>
      </c>
      <c r="AD65" s="62">
        <v>4</v>
      </c>
      <c r="AE65" s="61" t="s">
        <v>146</v>
      </c>
      <c r="AF65" s="49">
        <v>1</v>
      </c>
      <c r="AG65" s="61">
        <v>0</v>
      </c>
      <c r="AH65" s="61">
        <v>0.571429</v>
      </c>
      <c r="AI65" s="61">
        <v>0.05</v>
      </c>
      <c r="AJ65" s="61">
        <v>0.425</v>
      </c>
      <c r="AK65" s="61">
        <v>0</v>
      </c>
      <c r="AL65" s="62">
        <v>1.4</v>
      </c>
      <c r="AM65" s="61">
        <v>0.176471</v>
      </c>
      <c r="AN65" s="47">
        <v>779.4118</v>
      </c>
      <c r="AO65" s="63">
        <v>0.125</v>
      </c>
      <c r="AP65" s="47">
        <v>1</v>
      </c>
      <c r="AQ65" s="47">
        <v>1</v>
      </c>
      <c r="AR65" s="49">
        <v>18</v>
      </c>
      <c r="AS65" s="64">
        <v>17</v>
      </c>
      <c r="AT65" s="43">
        <v>12.380000114440918</v>
      </c>
      <c r="AU65" s="61">
        <v>0.12</v>
      </c>
      <c r="AV65" s="61">
        <v>0.47</v>
      </c>
      <c r="AW65" s="49">
        <v>14</v>
      </c>
      <c r="AX65" s="47">
        <v>40</v>
      </c>
      <c r="AY65" s="62">
        <v>9.8</v>
      </c>
      <c r="AZ65" s="61">
        <v>0.3333333333333333</v>
      </c>
      <c r="BA65" s="61">
        <v>0.28205128205128205</v>
      </c>
      <c r="BB65" s="92">
        <v>3</v>
      </c>
      <c r="BC65" s="92">
        <v>1</v>
      </c>
      <c r="BD65" s="92">
        <v>1</v>
      </c>
      <c r="BE65" s="92">
        <v>1</v>
      </c>
      <c r="BF65" s="92">
        <v>1</v>
      </c>
      <c r="BG65" s="92">
        <v>1</v>
      </c>
      <c r="BH65" s="92">
        <v>3</v>
      </c>
      <c r="BI65" s="92">
        <v>1</v>
      </c>
      <c r="BJ65" s="92">
        <v>1</v>
      </c>
      <c r="BK65" s="92">
        <v>3</v>
      </c>
      <c r="BL65" s="92">
        <v>1</v>
      </c>
      <c r="BM65" s="92">
        <v>3</v>
      </c>
      <c r="BN65" s="92">
        <v>1</v>
      </c>
      <c r="BO65" s="92">
        <v>1</v>
      </c>
      <c r="BP65" s="92">
        <v>3</v>
      </c>
      <c r="BQ65" s="92">
        <v>2</v>
      </c>
      <c r="BR65" s="92">
        <v>1</v>
      </c>
      <c r="BS65" s="92">
        <v>3</v>
      </c>
      <c r="BT65" s="92">
        <v>18</v>
      </c>
    </row>
    <row r="66" spans="1:72" s="94" customFormat="1" ht="15">
      <c r="A66" s="89">
        <v>20032980</v>
      </c>
      <c r="B66" s="106" t="s">
        <v>287</v>
      </c>
      <c r="C66" s="33" t="s">
        <v>79</v>
      </c>
      <c r="D66" s="34" t="s">
        <v>288</v>
      </c>
      <c r="E66" s="35" t="s">
        <v>77</v>
      </c>
      <c r="F66" s="36">
        <v>4</v>
      </c>
      <c r="G66" s="35">
        <v>1</v>
      </c>
      <c r="H66" s="37">
        <v>89</v>
      </c>
      <c r="I66" s="38">
        <v>112</v>
      </c>
      <c r="J66" s="41">
        <f aca="true" t="shared" si="9" ref="J66:J97">FLOOR(AVERAGE(H66:I66),1)</f>
        <v>100</v>
      </c>
      <c r="K66" s="41">
        <v>102</v>
      </c>
      <c r="L66" s="39">
        <v>72</v>
      </c>
      <c r="M66" s="40">
        <v>104</v>
      </c>
      <c r="N66" s="41">
        <f aca="true" t="shared" si="10" ref="N66:N97">FLOOR(AVERAGE(L66:M66),1)</f>
        <v>88</v>
      </c>
      <c r="O66" s="41">
        <v>93</v>
      </c>
      <c r="P66" s="41">
        <v>93</v>
      </c>
      <c r="Q66" s="41">
        <v>120</v>
      </c>
      <c r="R66" s="41">
        <f aca="true" t="shared" si="11" ref="R66:R97">FLOOR(AVERAGE(P66:Q66),1)</f>
        <v>106</v>
      </c>
      <c r="S66" s="41">
        <f t="shared" si="8"/>
        <v>11</v>
      </c>
      <c r="T66" s="39">
        <v>9</v>
      </c>
      <c r="U66" s="40">
        <v>56</v>
      </c>
      <c r="V66" s="41">
        <v>20</v>
      </c>
      <c r="W66" s="40">
        <v>49</v>
      </c>
      <c r="X66" s="42">
        <v>0.794</v>
      </c>
      <c r="Y66" s="43" t="s">
        <v>70</v>
      </c>
      <c r="Z66" s="44">
        <v>0.57143</v>
      </c>
      <c r="AA66" s="45">
        <v>0</v>
      </c>
      <c r="AB66" s="44">
        <v>1</v>
      </c>
      <c r="AC66" s="44">
        <v>0.240476</v>
      </c>
      <c r="AD66" s="45">
        <v>5.8</v>
      </c>
      <c r="AE66" s="44">
        <v>0.3333333333333333</v>
      </c>
      <c r="AF66" s="46">
        <v>1</v>
      </c>
      <c r="AG66" s="83">
        <v>0.02309</v>
      </c>
      <c r="AH66" s="44">
        <v>0.2</v>
      </c>
      <c r="AI66" s="44">
        <v>0</v>
      </c>
      <c r="AJ66" s="44">
        <v>0.235294</v>
      </c>
      <c r="AK66" s="44">
        <v>0.764706</v>
      </c>
      <c r="AL66" s="45">
        <v>3</v>
      </c>
      <c r="AM66" s="44">
        <v>0</v>
      </c>
      <c r="AN66" s="47">
        <v>780.7</v>
      </c>
      <c r="AO66" s="48">
        <v>0.285714</v>
      </c>
      <c r="AP66" s="47">
        <v>1</v>
      </c>
      <c r="AQ66" s="47">
        <v>1</v>
      </c>
      <c r="AR66" s="49">
        <v>14</v>
      </c>
      <c r="AS66" s="50">
        <v>10</v>
      </c>
      <c r="AT66" s="51">
        <v>10</v>
      </c>
      <c r="AU66" s="44">
        <v>0.1</v>
      </c>
      <c r="AV66" s="44">
        <v>0.6</v>
      </c>
      <c r="AW66" s="46">
        <v>10</v>
      </c>
      <c r="AX66" s="36">
        <v>17</v>
      </c>
      <c r="AY66" s="45">
        <v>3.2</v>
      </c>
      <c r="AZ66" s="44">
        <v>0.22727272727272727</v>
      </c>
      <c r="BA66" s="44">
        <v>0.45454545454545453</v>
      </c>
      <c r="BB66" s="90">
        <v>1</v>
      </c>
      <c r="BC66" s="90">
        <v>1</v>
      </c>
      <c r="BD66" s="90">
        <v>1</v>
      </c>
      <c r="BE66" s="90">
        <v>4</v>
      </c>
      <c r="BF66" s="90">
        <v>4</v>
      </c>
      <c r="BG66" s="90">
        <v>3</v>
      </c>
      <c r="BH66" s="90">
        <v>4</v>
      </c>
      <c r="BI66" s="90">
        <v>1</v>
      </c>
      <c r="BJ66" s="90">
        <v>1</v>
      </c>
      <c r="BK66" s="90">
        <v>1</v>
      </c>
      <c r="BL66" s="90">
        <v>1</v>
      </c>
      <c r="BM66" s="90">
        <v>1</v>
      </c>
      <c r="BN66" s="90">
        <v>1</v>
      </c>
      <c r="BO66" s="90">
        <v>1</v>
      </c>
      <c r="BP66" s="90">
        <v>4</v>
      </c>
      <c r="BQ66" s="90">
        <v>2</v>
      </c>
      <c r="BR66" s="90">
        <v>1</v>
      </c>
      <c r="BS66" s="90">
        <v>3</v>
      </c>
      <c r="BT66" s="90">
        <v>14</v>
      </c>
    </row>
    <row r="67" spans="1:72" s="94" customFormat="1" ht="15">
      <c r="A67" s="89">
        <v>20013022</v>
      </c>
      <c r="B67" s="106" t="s">
        <v>303</v>
      </c>
      <c r="C67" s="33" t="s">
        <v>229</v>
      </c>
      <c r="D67" s="34" t="s">
        <v>304</v>
      </c>
      <c r="E67" s="35" t="s">
        <v>77</v>
      </c>
      <c r="F67" s="36">
        <v>4</v>
      </c>
      <c r="G67" s="35">
        <v>1</v>
      </c>
      <c r="H67" s="37">
        <v>97</v>
      </c>
      <c r="I67" s="38">
        <v>121</v>
      </c>
      <c r="J67" s="41">
        <f t="shared" si="9"/>
        <v>109</v>
      </c>
      <c r="K67" s="41">
        <v>111</v>
      </c>
      <c r="L67" s="39">
        <v>61</v>
      </c>
      <c r="M67" s="40">
        <v>102</v>
      </c>
      <c r="N67" s="41">
        <f t="shared" si="10"/>
        <v>81</v>
      </c>
      <c r="O67" s="41">
        <v>84</v>
      </c>
      <c r="P67" s="41">
        <v>74</v>
      </c>
      <c r="Q67" s="41">
        <v>116</v>
      </c>
      <c r="R67" s="41">
        <f t="shared" si="11"/>
        <v>95</v>
      </c>
      <c r="S67" s="41">
        <f t="shared" si="8"/>
        <v>12</v>
      </c>
      <c r="T67" s="39">
        <v>6</v>
      </c>
      <c r="U67" s="40">
        <v>44</v>
      </c>
      <c r="V67" s="41">
        <v>8</v>
      </c>
      <c r="W67" s="40">
        <v>32</v>
      </c>
      <c r="X67" s="42">
        <v>0.901</v>
      </c>
      <c r="Y67" s="43" t="s">
        <v>70</v>
      </c>
      <c r="Z67" s="44">
        <v>0.66814</v>
      </c>
      <c r="AA67" s="45">
        <v>0</v>
      </c>
      <c r="AB67" s="44">
        <v>1</v>
      </c>
      <c r="AC67" s="44">
        <v>0.181667</v>
      </c>
      <c r="AD67" s="45">
        <v>4.25</v>
      </c>
      <c r="AE67" s="44" t="s">
        <v>146</v>
      </c>
      <c r="AF67" s="46">
        <v>1</v>
      </c>
      <c r="AG67" s="44">
        <v>0</v>
      </c>
      <c r="AH67" s="44">
        <v>0.090909</v>
      </c>
      <c r="AI67" s="44">
        <v>0.076923</v>
      </c>
      <c r="AJ67" s="44">
        <v>0.351351</v>
      </c>
      <c r="AK67" s="44">
        <v>0.648649</v>
      </c>
      <c r="AL67" s="45">
        <v>2.2</v>
      </c>
      <c r="AM67" s="44">
        <v>0.214286</v>
      </c>
      <c r="AN67" s="47">
        <v>757.0588</v>
      </c>
      <c r="AO67" s="44">
        <v>0</v>
      </c>
      <c r="AP67" s="47">
        <v>1</v>
      </c>
      <c r="AQ67" s="47">
        <v>1</v>
      </c>
      <c r="AR67" s="49">
        <v>17</v>
      </c>
      <c r="AS67" s="50">
        <v>14</v>
      </c>
      <c r="AT67" s="51">
        <v>11.569999694824219</v>
      </c>
      <c r="AU67" s="44">
        <v>0.29</v>
      </c>
      <c r="AV67" s="44">
        <v>0.64</v>
      </c>
      <c r="AW67" s="46">
        <v>11</v>
      </c>
      <c r="AX67" s="36">
        <v>37</v>
      </c>
      <c r="AY67" s="45">
        <v>7.8</v>
      </c>
      <c r="AZ67" s="44">
        <v>0.22580645161290322</v>
      </c>
      <c r="BA67" s="44">
        <v>0.1935483870967742</v>
      </c>
      <c r="BB67" s="90">
        <v>3</v>
      </c>
      <c r="BC67" s="90">
        <v>3</v>
      </c>
      <c r="BD67" s="90">
        <v>1</v>
      </c>
      <c r="BE67" s="90">
        <v>4</v>
      </c>
      <c r="BF67" s="90">
        <v>4</v>
      </c>
      <c r="BG67" s="90">
        <v>1</v>
      </c>
      <c r="BH67" s="90">
        <v>2</v>
      </c>
      <c r="BI67" s="90">
        <v>1</v>
      </c>
      <c r="BJ67" s="90">
        <v>1</v>
      </c>
      <c r="BK67" s="90">
        <v>2</v>
      </c>
      <c r="BL67" s="90">
        <v>2</v>
      </c>
      <c r="BM67" s="90">
        <v>2</v>
      </c>
      <c r="BN67" s="90">
        <v>1</v>
      </c>
      <c r="BO67" s="90">
        <v>2</v>
      </c>
      <c r="BP67" s="90">
        <v>3</v>
      </c>
      <c r="BQ67" s="90">
        <v>2</v>
      </c>
      <c r="BR67" s="90">
        <v>1</v>
      </c>
      <c r="BS67" s="90">
        <v>3</v>
      </c>
      <c r="BT67" s="90">
        <v>16</v>
      </c>
    </row>
    <row r="68" spans="1:72" s="94" customFormat="1" ht="15">
      <c r="A68" s="89">
        <v>20032058</v>
      </c>
      <c r="B68" s="106" t="s">
        <v>317</v>
      </c>
      <c r="C68" s="33" t="s">
        <v>67</v>
      </c>
      <c r="D68" s="34" t="s">
        <v>318</v>
      </c>
      <c r="E68" s="35" t="s">
        <v>77</v>
      </c>
      <c r="F68" s="36">
        <v>4</v>
      </c>
      <c r="G68" s="35">
        <v>1</v>
      </c>
      <c r="H68" s="37">
        <v>105</v>
      </c>
      <c r="I68" s="38">
        <v>123</v>
      </c>
      <c r="J68" s="41">
        <f t="shared" si="9"/>
        <v>114</v>
      </c>
      <c r="K68" s="41">
        <v>117</v>
      </c>
      <c r="L68" s="39">
        <v>124</v>
      </c>
      <c r="M68" s="40">
        <v>126</v>
      </c>
      <c r="N68" s="41">
        <f t="shared" si="10"/>
        <v>125</v>
      </c>
      <c r="O68" s="41">
        <v>126</v>
      </c>
      <c r="P68" s="41">
        <v>120</v>
      </c>
      <c r="Q68" s="41">
        <v>125</v>
      </c>
      <c r="R68" s="41">
        <f t="shared" si="11"/>
        <v>122</v>
      </c>
      <c r="S68" s="41">
        <f t="shared" si="8"/>
        <v>13</v>
      </c>
      <c r="T68" s="39">
        <v>125</v>
      </c>
      <c r="U68" s="40">
        <v>126</v>
      </c>
      <c r="V68" s="41">
        <v>6</v>
      </c>
      <c r="W68" s="40">
        <v>26</v>
      </c>
      <c r="X68" s="42">
        <v>0.586</v>
      </c>
      <c r="Y68" s="43" t="s">
        <v>70</v>
      </c>
      <c r="Z68" s="44">
        <v>0.33631</v>
      </c>
      <c r="AA68" s="45">
        <v>0</v>
      </c>
      <c r="AB68" s="44">
        <v>0.25</v>
      </c>
      <c r="AC68" s="44">
        <v>0.1</v>
      </c>
      <c r="AD68" s="45">
        <v>8</v>
      </c>
      <c r="AE68" s="44">
        <v>0.2631578947368421</v>
      </c>
      <c r="AF68" s="46">
        <v>-1</v>
      </c>
      <c r="AG68" s="44">
        <v>0</v>
      </c>
      <c r="AH68" s="44">
        <v>0.230769</v>
      </c>
      <c r="AI68" s="44">
        <v>0.117647</v>
      </c>
      <c r="AJ68" s="44">
        <v>0.4</v>
      </c>
      <c r="AK68" s="44">
        <v>0.4</v>
      </c>
      <c r="AL68" s="45">
        <v>2.4</v>
      </c>
      <c r="AM68" s="44">
        <v>0.48</v>
      </c>
      <c r="AN68" s="47">
        <v>695.9333</v>
      </c>
      <c r="AO68" s="44">
        <v>0</v>
      </c>
      <c r="AP68" s="47">
        <v>-1</v>
      </c>
      <c r="AQ68" s="47">
        <v>1</v>
      </c>
      <c r="AR68" s="49">
        <v>14</v>
      </c>
      <c r="AS68" s="50">
        <v>25</v>
      </c>
      <c r="AT68" s="51">
        <v>15.329999923706055</v>
      </c>
      <c r="AU68" s="44">
        <v>0.12</v>
      </c>
      <c r="AV68" s="44">
        <v>0.76</v>
      </c>
      <c r="AW68" s="46">
        <v>13</v>
      </c>
      <c r="AX68" s="36">
        <v>30</v>
      </c>
      <c r="AY68" s="45">
        <v>7</v>
      </c>
      <c r="AZ68" s="44">
        <v>0.38461538461538464</v>
      </c>
      <c r="BA68" s="44">
        <v>0</v>
      </c>
      <c r="BB68" s="90">
        <v>3</v>
      </c>
      <c r="BC68" s="90">
        <v>3</v>
      </c>
      <c r="BD68" s="90">
        <v>1</v>
      </c>
      <c r="BE68" s="90">
        <v>1</v>
      </c>
      <c r="BF68" s="90">
        <v>4</v>
      </c>
      <c r="BG68" s="90">
        <v>1</v>
      </c>
      <c r="BH68" s="90">
        <v>2</v>
      </c>
      <c r="BI68" s="90">
        <v>1</v>
      </c>
      <c r="BJ68" s="90">
        <v>2</v>
      </c>
      <c r="BK68" s="90">
        <v>4</v>
      </c>
      <c r="BL68" s="90">
        <v>4</v>
      </c>
      <c r="BM68" s="90">
        <v>1</v>
      </c>
      <c r="BN68" s="90">
        <v>3</v>
      </c>
      <c r="BO68" s="90">
        <v>1</v>
      </c>
      <c r="BP68" s="90">
        <v>4</v>
      </c>
      <c r="BQ68" s="90">
        <v>3</v>
      </c>
      <c r="BR68" s="90">
        <v>1</v>
      </c>
      <c r="BS68" s="90">
        <v>1</v>
      </c>
      <c r="BT68" s="90">
        <v>14</v>
      </c>
    </row>
    <row r="69" spans="1:72" s="94" customFormat="1" ht="15">
      <c r="A69" s="89">
        <v>20044839</v>
      </c>
      <c r="B69" s="107" t="s">
        <v>231</v>
      </c>
      <c r="C69" s="53" t="s">
        <v>67</v>
      </c>
      <c r="D69" s="54" t="s">
        <v>232</v>
      </c>
      <c r="E69" s="55" t="s">
        <v>77</v>
      </c>
      <c r="F69" s="47">
        <v>5</v>
      </c>
      <c r="G69" s="55">
        <v>2</v>
      </c>
      <c r="H69" s="56">
        <v>54</v>
      </c>
      <c r="I69" s="57">
        <v>89</v>
      </c>
      <c r="J69" s="41">
        <f t="shared" si="9"/>
        <v>71</v>
      </c>
      <c r="K69" s="41">
        <v>70</v>
      </c>
      <c r="L69" s="58">
        <v>52</v>
      </c>
      <c r="M69" s="59">
        <v>89</v>
      </c>
      <c r="N69" s="60">
        <f t="shared" si="10"/>
        <v>70</v>
      </c>
      <c r="O69" s="41">
        <v>68</v>
      </c>
      <c r="P69" s="60">
        <v>43</v>
      </c>
      <c r="Q69" s="60">
        <v>91</v>
      </c>
      <c r="R69" s="60">
        <f t="shared" si="11"/>
        <v>67</v>
      </c>
      <c r="S69" s="41">
        <f t="shared" si="8"/>
        <v>14</v>
      </c>
      <c r="T69" s="58">
        <v>17</v>
      </c>
      <c r="U69" s="59">
        <v>94</v>
      </c>
      <c r="V69" s="60">
        <v>75</v>
      </c>
      <c r="W69" s="59">
        <v>111</v>
      </c>
      <c r="X69" s="42">
        <v>2.011</v>
      </c>
      <c r="Y69" s="43" t="s">
        <v>70</v>
      </c>
      <c r="Z69" s="61">
        <v>0.64525</v>
      </c>
      <c r="AA69" s="62">
        <v>0.07159</v>
      </c>
      <c r="AB69" s="61">
        <v>0.92</v>
      </c>
      <c r="AC69" s="61">
        <v>0.368889</v>
      </c>
      <c r="AD69" s="62">
        <v>5.5</v>
      </c>
      <c r="AE69" s="61" t="s">
        <v>146</v>
      </c>
      <c r="AF69" s="49">
        <v>1</v>
      </c>
      <c r="AG69" s="61">
        <v>0</v>
      </c>
      <c r="AH69" s="61">
        <v>0</v>
      </c>
      <c r="AI69" s="61">
        <v>0.142857</v>
      </c>
      <c r="AJ69" s="61">
        <v>0.121951</v>
      </c>
      <c r="AK69" s="61">
        <v>0.609756</v>
      </c>
      <c r="AL69" s="62">
        <v>2.4</v>
      </c>
      <c r="AM69" s="61">
        <v>0.263158</v>
      </c>
      <c r="AN69" s="47">
        <v>784.1176</v>
      </c>
      <c r="AO69" s="61">
        <v>0</v>
      </c>
      <c r="AP69" s="47">
        <v>1</v>
      </c>
      <c r="AQ69" s="47">
        <v>1</v>
      </c>
      <c r="AR69" s="49">
        <v>17</v>
      </c>
      <c r="AS69" s="64">
        <v>19</v>
      </c>
      <c r="AT69" s="43">
        <v>13.968819618225098</v>
      </c>
      <c r="AU69" s="61">
        <v>0.21</v>
      </c>
      <c r="AV69" s="61" t="s">
        <v>70</v>
      </c>
      <c r="AW69" s="49">
        <v>14</v>
      </c>
      <c r="AX69" s="47">
        <v>41</v>
      </c>
      <c r="AY69" s="62">
        <v>12.4</v>
      </c>
      <c r="AZ69" s="61">
        <v>0.6176470588235294</v>
      </c>
      <c r="BA69" s="61">
        <v>0.2647058823529412</v>
      </c>
      <c r="BB69" s="92">
        <v>3</v>
      </c>
      <c r="BC69" s="92">
        <v>3</v>
      </c>
      <c r="BD69" s="92">
        <v>3</v>
      </c>
      <c r="BE69" s="92">
        <v>3</v>
      </c>
      <c r="BF69" s="92">
        <v>3</v>
      </c>
      <c r="BG69" s="92">
        <v>3</v>
      </c>
      <c r="BH69" s="92">
        <v>3</v>
      </c>
      <c r="BI69" s="92">
        <v>3</v>
      </c>
      <c r="BJ69" s="92">
        <v>1</v>
      </c>
      <c r="BK69" s="92">
        <v>1</v>
      </c>
      <c r="BL69" s="92">
        <v>1</v>
      </c>
      <c r="BM69" s="92">
        <v>4</v>
      </c>
      <c r="BN69" s="92">
        <v>3</v>
      </c>
      <c r="BO69" s="92">
        <v>3</v>
      </c>
      <c r="BP69" s="92">
        <v>3</v>
      </c>
      <c r="BQ69" s="92">
        <v>3</v>
      </c>
      <c r="BR69" s="92">
        <v>1</v>
      </c>
      <c r="BS69" s="92">
        <v>3</v>
      </c>
      <c r="BT69" s="92">
        <v>17</v>
      </c>
    </row>
    <row r="70" spans="1:72" s="94" customFormat="1" ht="15">
      <c r="A70" s="89">
        <v>20019657</v>
      </c>
      <c r="B70" s="106" t="s">
        <v>301</v>
      </c>
      <c r="C70" s="33" t="s">
        <v>67</v>
      </c>
      <c r="D70" s="34" t="s">
        <v>302</v>
      </c>
      <c r="E70" s="35" t="s">
        <v>77</v>
      </c>
      <c r="F70" s="36">
        <v>4</v>
      </c>
      <c r="G70" s="35">
        <v>1</v>
      </c>
      <c r="H70" s="37">
        <v>95</v>
      </c>
      <c r="I70" s="38">
        <v>120</v>
      </c>
      <c r="J70" s="41">
        <f t="shared" si="9"/>
        <v>107</v>
      </c>
      <c r="K70" s="41">
        <v>109</v>
      </c>
      <c r="L70" s="39">
        <v>95</v>
      </c>
      <c r="M70" s="40">
        <v>121</v>
      </c>
      <c r="N70" s="41">
        <f t="shared" si="10"/>
        <v>108</v>
      </c>
      <c r="O70" s="41">
        <v>112</v>
      </c>
      <c r="P70" s="41">
        <v>60</v>
      </c>
      <c r="Q70" s="41">
        <v>112</v>
      </c>
      <c r="R70" s="41">
        <f t="shared" si="11"/>
        <v>86</v>
      </c>
      <c r="S70" s="41">
        <f t="shared" si="8"/>
        <v>15</v>
      </c>
      <c r="T70" s="39">
        <v>106</v>
      </c>
      <c r="U70" s="40">
        <v>125</v>
      </c>
      <c r="V70" s="41">
        <v>114</v>
      </c>
      <c r="W70" s="40">
        <v>124</v>
      </c>
      <c r="X70" s="42">
        <v>0.91</v>
      </c>
      <c r="Y70" s="43" t="s">
        <v>70</v>
      </c>
      <c r="Z70" s="44">
        <v>0.7619</v>
      </c>
      <c r="AA70" s="45">
        <v>0</v>
      </c>
      <c r="AB70" s="44">
        <v>0.63</v>
      </c>
      <c r="AC70" s="44">
        <v>0.25</v>
      </c>
      <c r="AD70" s="45">
        <v>4.5</v>
      </c>
      <c r="AE70" s="44" t="s">
        <v>146</v>
      </c>
      <c r="AF70" s="46">
        <v>-1</v>
      </c>
      <c r="AG70" s="44">
        <v>0</v>
      </c>
      <c r="AH70" s="44">
        <v>0.166667</v>
      </c>
      <c r="AI70" s="44">
        <v>0</v>
      </c>
      <c r="AJ70" s="44">
        <v>0.111111</v>
      </c>
      <c r="AK70" s="44">
        <v>0.444444</v>
      </c>
      <c r="AL70" s="45">
        <v>1</v>
      </c>
      <c r="AM70" s="44">
        <v>0.142857</v>
      </c>
      <c r="AN70" s="47">
        <v>769</v>
      </c>
      <c r="AO70" s="44">
        <v>0</v>
      </c>
      <c r="AP70" s="47">
        <v>-1</v>
      </c>
      <c r="AQ70" s="47">
        <v>1</v>
      </c>
      <c r="AR70" s="49">
        <v>16</v>
      </c>
      <c r="AS70" s="50">
        <v>7</v>
      </c>
      <c r="AT70" s="51">
        <v>5.050000190734863</v>
      </c>
      <c r="AU70" s="44">
        <v>0</v>
      </c>
      <c r="AV70" s="44">
        <v>1</v>
      </c>
      <c r="AW70" s="46">
        <v>6</v>
      </c>
      <c r="AX70" s="36">
        <v>9</v>
      </c>
      <c r="AY70" s="45">
        <v>2</v>
      </c>
      <c r="AZ70" s="44">
        <v>0.2608695652173913</v>
      </c>
      <c r="BA70" s="44">
        <v>0.13043478260869565</v>
      </c>
      <c r="BB70" s="90">
        <v>3</v>
      </c>
      <c r="BC70" s="90">
        <v>1</v>
      </c>
      <c r="BD70" s="90">
        <v>1</v>
      </c>
      <c r="BE70" s="90">
        <v>1</v>
      </c>
      <c r="BF70" s="90">
        <v>1</v>
      </c>
      <c r="BG70" s="90">
        <v>4</v>
      </c>
      <c r="BH70" s="90">
        <v>3</v>
      </c>
      <c r="BI70" s="90">
        <v>3</v>
      </c>
      <c r="BJ70" s="90">
        <v>4</v>
      </c>
      <c r="BK70" s="90">
        <v>1</v>
      </c>
      <c r="BL70" s="90">
        <v>1</v>
      </c>
      <c r="BM70" s="90">
        <v>1</v>
      </c>
      <c r="BN70" s="90">
        <v>3</v>
      </c>
      <c r="BO70" s="90">
        <v>1</v>
      </c>
      <c r="BP70" s="90">
        <v>2</v>
      </c>
      <c r="BQ70" s="90">
        <v>3</v>
      </c>
      <c r="BR70" s="90">
        <v>1</v>
      </c>
      <c r="BS70" s="90">
        <v>3</v>
      </c>
      <c r="BT70" s="90">
        <v>16</v>
      </c>
    </row>
    <row r="71" spans="1:72" s="94" customFormat="1" ht="15">
      <c r="A71" s="89">
        <v>20012489</v>
      </c>
      <c r="B71" s="107" t="s">
        <v>75</v>
      </c>
      <c r="C71" s="53" t="s">
        <v>67</v>
      </c>
      <c r="D71" s="54" t="s">
        <v>76</v>
      </c>
      <c r="E71" s="55" t="s">
        <v>77</v>
      </c>
      <c r="F71" s="47">
        <v>5</v>
      </c>
      <c r="G71" s="55">
        <v>4</v>
      </c>
      <c r="H71" s="56">
        <v>3</v>
      </c>
      <c r="I71" s="57">
        <v>6</v>
      </c>
      <c r="J71" s="41">
        <f t="shared" si="9"/>
        <v>4</v>
      </c>
      <c r="K71" s="41">
        <v>4</v>
      </c>
      <c r="L71" s="58">
        <v>3</v>
      </c>
      <c r="M71" s="59">
        <v>16</v>
      </c>
      <c r="N71" s="60">
        <f t="shared" si="10"/>
        <v>9</v>
      </c>
      <c r="O71" s="41">
        <v>4</v>
      </c>
      <c r="P71" s="60">
        <v>3</v>
      </c>
      <c r="Q71" s="60">
        <v>17</v>
      </c>
      <c r="R71" s="60">
        <f t="shared" si="11"/>
        <v>10</v>
      </c>
      <c r="S71" s="41">
        <f t="shared" si="8"/>
        <v>16</v>
      </c>
      <c r="T71" s="58">
        <v>21</v>
      </c>
      <c r="U71" s="59">
        <v>78</v>
      </c>
      <c r="V71" s="60">
        <v>114</v>
      </c>
      <c r="W71" s="59">
        <v>123</v>
      </c>
      <c r="X71" s="42">
        <v>3.198</v>
      </c>
      <c r="Y71" s="43" t="s">
        <v>70</v>
      </c>
      <c r="Z71" s="61">
        <v>0.87105</v>
      </c>
      <c r="AA71" s="62">
        <v>0.79285</v>
      </c>
      <c r="AB71" s="61">
        <v>0.96</v>
      </c>
      <c r="AC71" s="61">
        <v>0.271877</v>
      </c>
      <c r="AD71" s="62">
        <v>6.3</v>
      </c>
      <c r="AE71" s="61">
        <v>0.24793388429752067</v>
      </c>
      <c r="AF71" s="49">
        <v>1</v>
      </c>
      <c r="AG71" s="61">
        <v>0.023256</v>
      </c>
      <c r="AH71" s="61">
        <v>0.069767</v>
      </c>
      <c r="AI71" s="61">
        <v>0.08547</v>
      </c>
      <c r="AJ71" s="61">
        <v>0.119816</v>
      </c>
      <c r="AK71" s="61">
        <v>0.364055</v>
      </c>
      <c r="AL71" s="62">
        <v>24</v>
      </c>
      <c r="AM71" s="61">
        <v>0.295082</v>
      </c>
      <c r="AN71" s="47">
        <v>789.4505</v>
      </c>
      <c r="AO71" s="63">
        <v>0.035714</v>
      </c>
      <c r="AP71" s="47">
        <v>1</v>
      </c>
      <c r="AQ71" s="47">
        <v>1</v>
      </c>
      <c r="AR71" s="49">
        <v>18</v>
      </c>
      <c r="AS71" s="64">
        <v>61</v>
      </c>
      <c r="AT71" s="43">
        <v>41.4161376953125</v>
      </c>
      <c r="AU71" s="61">
        <v>0.08</v>
      </c>
      <c r="AV71" s="61">
        <v>0.9</v>
      </c>
      <c r="AW71" s="49">
        <v>43</v>
      </c>
      <c r="AX71" s="47">
        <v>217</v>
      </c>
      <c r="AY71" s="62">
        <v>36.6</v>
      </c>
      <c r="AZ71" s="61">
        <v>0.6497695852534562</v>
      </c>
      <c r="BA71" s="61">
        <v>0</v>
      </c>
      <c r="BB71" s="92">
        <v>3</v>
      </c>
      <c r="BC71" s="92">
        <v>1</v>
      </c>
      <c r="BD71" s="92">
        <v>3</v>
      </c>
      <c r="BE71" s="92">
        <v>3</v>
      </c>
      <c r="BF71" s="92">
        <v>1</v>
      </c>
      <c r="BG71" s="92">
        <v>3</v>
      </c>
      <c r="BH71" s="92">
        <v>1</v>
      </c>
      <c r="BI71" s="92">
        <v>3</v>
      </c>
      <c r="BJ71" s="92">
        <v>1</v>
      </c>
      <c r="BK71" s="92">
        <v>3</v>
      </c>
      <c r="BL71" s="92">
        <v>1</v>
      </c>
      <c r="BM71" s="92">
        <v>3</v>
      </c>
      <c r="BN71" s="92">
        <v>3</v>
      </c>
      <c r="BO71" s="92">
        <v>3</v>
      </c>
      <c r="BP71" s="92">
        <v>1</v>
      </c>
      <c r="BQ71" s="92">
        <v>3</v>
      </c>
      <c r="BR71" s="92">
        <v>3</v>
      </c>
      <c r="BS71" s="92">
        <v>3</v>
      </c>
      <c r="BT71" s="92">
        <v>18</v>
      </c>
    </row>
    <row r="72" spans="1:72" s="94" customFormat="1" ht="15">
      <c r="A72" s="89">
        <v>20020316</v>
      </c>
      <c r="B72" s="107" t="s">
        <v>161</v>
      </c>
      <c r="C72" s="53" t="s">
        <v>67</v>
      </c>
      <c r="D72" s="54" t="s">
        <v>162</v>
      </c>
      <c r="E72" s="55" t="s">
        <v>77</v>
      </c>
      <c r="F72" s="47">
        <v>5</v>
      </c>
      <c r="G72" s="55">
        <v>4</v>
      </c>
      <c r="H72" s="56">
        <v>31</v>
      </c>
      <c r="I72" s="57">
        <v>54</v>
      </c>
      <c r="J72" s="41">
        <f t="shared" si="9"/>
        <v>42</v>
      </c>
      <c r="K72" s="41">
        <v>42</v>
      </c>
      <c r="L72" s="58">
        <v>15</v>
      </c>
      <c r="M72" s="59">
        <v>51</v>
      </c>
      <c r="N72" s="60">
        <f t="shared" si="10"/>
        <v>33</v>
      </c>
      <c r="O72" s="41">
        <v>28</v>
      </c>
      <c r="P72" s="60">
        <v>15</v>
      </c>
      <c r="Q72" s="60">
        <v>72</v>
      </c>
      <c r="R72" s="60">
        <f t="shared" si="11"/>
        <v>43</v>
      </c>
      <c r="S72" s="41">
        <f t="shared" si="8"/>
        <v>17</v>
      </c>
      <c r="T72" s="58">
        <v>20</v>
      </c>
      <c r="U72" s="59">
        <v>75</v>
      </c>
      <c r="V72" s="60">
        <v>39</v>
      </c>
      <c r="W72" s="59">
        <v>75</v>
      </c>
      <c r="X72" s="42">
        <v>2.311</v>
      </c>
      <c r="Y72" s="43" t="s">
        <v>70</v>
      </c>
      <c r="Z72" s="61">
        <v>0.85272</v>
      </c>
      <c r="AA72" s="62">
        <v>0.00272</v>
      </c>
      <c r="AB72" s="61">
        <v>0.9</v>
      </c>
      <c r="AC72" s="61">
        <v>0.436954</v>
      </c>
      <c r="AD72" s="62">
        <v>4.215</v>
      </c>
      <c r="AE72" s="61">
        <v>0.375</v>
      </c>
      <c r="AF72" s="49">
        <v>-1</v>
      </c>
      <c r="AG72" s="61">
        <v>0.027778</v>
      </c>
      <c r="AH72" s="61">
        <v>0.105263</v>
      </c>
      <c r="AI72" s="61">
        <v>0.133333</v>
      </c>
      <c r="AJ72" s="61">
        <v>0.219858</v>
      </c>
      <c r="AK72" s="61">
        <v>0.468085</v>
      </c>
      <c r="AL72" s="62">
        <v>9.2</v>
      </c>
      <c r="AM72" s="61">
        <v>0.173913</v>
      </c>
      <c r="AN72" s="47">
        <v>770.6173</v>
      </c>
      <c r="AO72" s="63">
        <v>0.0625</v>
      </c>
      <c r="AP72" s="47">
        <v>-1</v>
      </c>
      <c r="AQ72" s="47">
        <v>1</v>
      </c>
      <c r="AR72" s="49">
        <v>18</v>
      </c>
      <c r="AS72" s="64">
        <v>46</v>
      </c>
      <c r="AT72" s="43">
        <v>29.377227783203125</v>
      </c>
      <c r="AU72" s="61">
        <v>0.2</v>
      </c>
      <c r="AV72" s="61">
        <v>0.76</v>
      </c>
      <c r="AW72" s="49">
        <v>38</v>
      </c>
      <c r="AX72" s="47">
        <v>141</v>
      </c>
      <c r="AY72" s="62">
        <v>34</v>
      </c>
      <c r="AZ72" s="61">
        <v>0.392</v>
      </c>
      <c r="BA72" s="61">
        <v>0.176</v>
      </c>
      <c r="BB72" s="92">
        <v>2</v>
      </c>
      <c r="BC72" s="92">
        <v>1</v>
      </c>
      <c r="BD72" s="92">
        <v>1</v>
      </c>
      <c r="BE72" s="92">
        <v>1</v>
      </c>
      <c r="BF72" s="92">
        <v>1</v>
      </c>
      <c r="BG72" s="92">
        <v>1</v>
      </c>
      <c r="BH72" s="92">
        <v>1</v>
      </c>
      <c r="BI72" s="92">
        <v>3</v>
      </c>
      <c r="BJ72" s="92">
        <v>1</v>
      </c>
      <c r="BK72" s="92">
        <v>3</v>
      </c>
      <c r="BL72" s="92">
        <v>4</v>
      </c>
      <c r="BM72" s="92">
        <v>3</v>
      </c>
      <c r="BN72" s="92">
        <v>3</v>
      </c>
      <c r="BO72" s="92">
        <v>3</v>
      </c>
      <c r="BP72" s="92">
        <v>3</v>
      </c>
      <c r="BQ72" s="92">
        <v>2</v>
      </c>
      <c r="BR72" s="92">
        <v>1</v>
      </c>
      <c r="BS72" s="92">
        <v>3</v>
      </c>
      <c r="BT72" s="92">
        <v>17</v>
      </c>
    </row>
    <row r="73" spans="1:72" s="94" customFormat="1" ht="15">
      <c r="A73" s="89">
        <v>20018807</v>
      </c>
      <c r="B73" s="107" t="s">
        <v>139</v>
      </c>
      <c r="C73" s="53" t="s">
        <v>140</v>
      </c>
      <c r="D73" s="54" t="s">
        <v>141</v>
      </c>
      <c r="E73" s="55" t="s">
        <v>77</v>
      </c>
      <c r="F73" s="47">
        <v>5</v>
      </c>
      <c r="G73" s="55">
        <v>4</v>
      </c>
      <c r="H73" s="56">
        <v>23</v>
      </c>
      <c r="I73" s="57">
        <v>41</v>
      </c>
      <c r="J73" s="41">
        <f t="shared" si="9"/>
        <v>32</v>
      </c>
      <c r="K73" s="41">
        <v>31</v>
      </c>
      <c r="L73" s="58">
        <v>30</v>
      </c>
      <c r="M73" s="59">
        <v>68</v>
      </c>
      <c r="N73" s="60">
        <f t="shared" si="10"/>
        <v>49</v>
      </c>
      <c r="O73" s="41">
        <v>53</v>
      </c>
      <c r="P73" s="60">
        <v>27</v>
      </c>
      <c r="Q73" s="60">
        <v>78</v>
      </c>
      <c r="R73" s="60">
        <f t="shared" si="11"/>
        <v>52</v>
      </c>
      <c r="S73" s="41">
        <f t="shared" si="8"/>
        <v>18</v>
      </c>
      <c r="T73" s="58">
        <v>31</v>
      </c>
      <c r="U73" s="59">
        <v>86</v>
      </c>
      <c r="V73" s="60">
        <v>23</v>
      </c>
      <c r="W73" s="59">
        <v>54</v>
      </c>
      <c r="X73" s="42">
        <v>2.074</v>
      </c>
      <c r="Y73" s="43" t="s">
        <v>70</v>
      </c>
      <c r="Z73" s="61">
        <v>0.76189</v>
      </c>
      <c r="AA73" s="62">
        <v>0.12405</v>
      </c>
      <c r="AB73" s="61">
        <v>0.98</v>
      </c>
      <c r="AC73" s="61">
        <v>0.202148</v>
      </c>
      <c r="AD73" s="62">
        <v>5.7</v>
      </c>
      <c r="AE73" s="61">
        <v>0.17857142857142858</v>
      </c>
      <c r="AF73" s="49">
        <v>1</v>
      </c>
      <c r="AG73" s="61">
        <v>0.018868</v>
      </c>
      <c r="AH73" s="61">
        <v>0.258621</v>
      </c>
      <c r="AI73" s="61">
        <v>0.046875</v>
      </c>
      <c r="AJ73" s="61">
        <v>0.239437</v>
      </c>
      <c r="AK73" s="61">
        <v>0.58216</v>
      </c>
      <c r="AL73" s="62">
        <v>13.4</v>
      </c>
      <c r="AM73" s="61">
        <v>0.15942</v>
      </c>
      <c r="AN73" s="47">
        <v>787.3043</v>
      </c>
      <c r="AO73" s="63">
        <v>0.075</v>
      </c>
      <c r="AP73" s="47">
        <v>1</v>
      </c>
      <c r="AQ73" s="47">
        <v>1</v>
      </c>
      <c r="AR73" s="49">
        <v>16</v>
      </c>
      <c r="AS73" s="64">
        <v>69</v>
      </c>
      <c r="AT73" s="43">
        <v>55.42920684814453</v>
      </c>
      <c r="AU73" s="61">
        <v>0.25</v>
      </c>
      <c r="AV73" s="61">
        <v>0.75</v>
      </c>
      <c r="AW73" s="49">
        <v>58</v>
      </c>
      <c r="AX73" s="47">
        <v>213</v>
      </c>
      <c r="AY73" s="62">
        <v>41.4</v>
      </c>
      <c r="AZ73" s="61">
        <v>0.38028169014084506</v>
      </c>
      <c r="BA73" s="61">
        <v>0.16901408450704225</v>
      </c>
      <c r="BB73" s="92">
        <v>2</v>
      </c>
      <c r="BC73" s="92">
        <v>1</v>
      </c>
      <c r="BD73" s="92">
        <v>1</v>
      </c>
      <c r="BE73" s="92">
        <v>1</v>
      </c>
      <c r="BF73" s="92">
        <v>1</v>
      </c>
      <c r="BG73" s="92">
        <v>3</v>
      </c>
      <c r="BH73" s="92">
        <v>3</v>
      </c>
      <c r="BI73" s="92">
        <v>1</v>
      </c>
      <c r="BJ73" s="92">
        <v>1</v>
      </c>
      <c r="BK73" s="92">
        <v>3</v>
      </c>
      <c r="BL73" s="92">
        <v>1</v>
      </c>
      <c r="BM73" s="92">
        <v>1</v>
      </c>
      <c r="BN73" s="92">
        <v>1</v>
      </c>
      <c r="BO73" s="92">
        <v>3</v>
      </c>
      <c r="BP73" s="92">
        <v>3</v>
      </c>
      <c r="BQ73" s="92">
        <v>3</v>
      </c>
      <c r="BR73" s="92">
        <v>1</v>
      </c>
      <c r="BS73" s="92">
        <v>3</v>
      </c>
      <c r="BT73" s="92">
        <v>18</v>
      </c>
    </row>
    <row r="74" spans="1:72" s="94" customFormat="1" ht="15">
      <c r="A74" s="89">
        <v>20048233</v>
      </c>
      <c r="B74" s="107" t="s">
        <v>92</v>
      </c>
      <c r="C74" s="53" t="s">
        <v>67</v>
      </c>
      <c r="D74" s="54" t="s">
        <v>93</v>
      </c>
      <c r="E74" s="55" t="s">
        <v>77</v>
      </c>
      <c r="F74" s="47">
        <v>5</v>
      </c>
      <c r="G74" s="55">
        <v>4</v>
      </c>
      <c r="H74" s="56">
        <v>6</v>
      </c>
      <c r="I74" s="57">
        <v>16</v>
      </c>
      <c r="J74" s="41">
        <f t="shared" si="9"/>
        <v>11</v>
      </c>
      <c r="K74" s="41">
        <v>9</v>
      </c>
      <c r="L74" s="58">
        <v>6</v>
      </c>
      <c r="M74" s="59">
        <v>29</v>
      </c>
      <c r="N74" s="60">
        <f t="shared" si="10"/>
        <v>17</v>
      </c>
      <c r="O74" s="41">
        <v>10</v>
      </c>
      <c r="P74" s="60">
        <v>9</v>
      </c>
      <c r="Q74" s="60">
        <v>45</v>
      </c>
      <c r="R74" s="60">
        <f t="shared" si="11"/>
        <v>27</v>
      </c>
      <c r="S74" s="41">
        <f t="shared" si="8"/>
        <v>19</v>
      </c>
      <c r="T74" s="58">
        <v>50</v>
      </c>
      <c r="U74" s="59">
        <v>96</v>
      </c>
      <c r="V74" s="60">
        <v>104</v>
      </c>
      <c r="W74" s="59">
        <v>119</v>
      </c>
      <c r="X74" s="42">
        <v>2.564</v>
      </c>
      <c r="Y74" s="43" t="s">
        <v>70</v>
      </c>
      <c r="Z74" s="61">
        <v>0.76909</v>
      </c>
      <c r="AA74" s="62">
        <v>0.56921</v>
      </c>
      <c r="AB74" s="61">
        <v>0.93</v>
      </c>
      <c r="AC74" s="61">
        <v>0.351844</v>
      </c>
      <c r="AD74" s="62">
        <v>5.3</v>
      </c>
      <c r="AE74" s="61">
        <v>0.2631578947368421</v>
      </c>
      <c r="AF74" s="49">
        <v>-1</v>
      </c>
      <c r="AG74" s="61">
        <v>0.029412</v>
      </c>
      <c r="AH74" s="61">
        <v>0.088235</v>
      </c>
      <c r="AI74" s="61">
        <v>0.081818</v>
      </c>
      <c r="AJ74" s="61">
        <v>0.147368</v>
      </c>
      <c r="AK74" s="61">
        <v>0.363158</v>
      </c>
      <c r="AL74" s="62">
        <v>25</v>
      </c>
      <c r="AM74" s="61">
        <v>0.1875</v>
      </c>
      <c r="AN74" s="47">
        <v>797.2632</v>
      </c>
      <c r="AO74" s="63">
        <v>0.25</v>
      </c>
      <c r="AP74" s="47">
        <v>1</v>
      </c>
      <c r="AQ74" s="47">
        <v>1</v>
      </c>
      <c r="AR74" s="49">
        <v>15</v>
      </c>
      <c r="AS74" s="64">
        <v>48</v>
      </c>
      <c r="AT74" s="43">
        <v>38.650001525878906</v>
      </c>
      <c r="AU74" s="61">
        <v>0.15</v>
      </c>
      <c r="AV74" s="61">
        <v>0.71</v>
      </c>
      <c r="AW74" s="49">
        <v>39</v>
      </c>
      <c r="AX74" s="47">
        <v>190</v>
      </c>
      <c r="AY74" s="62">
        <v>35.8</v>
      </c>
      <c r="AZ74" s="61">
        <v>0.2864321608040201</v>
      </c>
      <c r="BA74" s="61">
        <v>0.08542713567839195</v>
      </c>
      <c r="BB74" s="92">
        <v>3</v>
      </c>
      <c r="BC74" s="92">
        <v>1</v>
      </c>
      <c r="BD74" s="92">
        <v>3</v>
      </c>
      <c r="BE74" s="92">
        <v>3</v>
      </c>
      <c r="BF74" s="92">
        <v>1</v>
      </c>
      <c r="BG74" s="92">
        <v>3</v>
      </c>
      <c r="BH74" s="92">
        <v>1</v>
      </c>
      <c r="BI74" s="92">
        <v>3</v>
      </c>
      <c r="BJ74" s="92">
        <v>1</v>
      </c>
      <c r="BK74" s="92">
        <v>3</v>
      </c>
      <c r="BL74" s="92">
        <v>1</v>
      </c>
      <c r="BM74" s="92">
        <v>1</v>
      </c>
      <c r="BN74" s="92">
        <v>1</v>
      </c>
      <c r="BO74" s="92">
        <v>1</v>
      </c>
      <c r="BP74" s="92">
        <v>3</v>
      </c>
      <c r="BQ74" s="92">
        <v>2</v>
      </c>
      <c r="BR74" s="92">
        <v>3</v>
      </c>
      <c r="BS74" s="92">
        <v>1</v>
      </c>
      <c r="BT74" s="92">
        <v>18</v>
      </c>
    </row>
    <row r="75" spans="1:72" s="94" customFormat="1" ht="15">
      <c r="A75" s="89">
        <v>20051644</v>
      </c>
      <c r="B75" s="107" t="s">
        <v>142</v>
      </c>
      <c r="C75" s="53" t="s">
        <v>67</v>
      </c>
      <c r="D75" s="54" t="s">
        <v>143</v>
      </c>
      <c r="E75" s="55" t="s">
        <v>77</v>
      </c>
      <c r="F75" s="47">
        <v>5</v>
      </c>
      <c r="G75" s="55">
        <v>3</v>
      </c>
      <c r="H75" s="56">
        <v>24</v>
      </c>
      <c r="I75" s="57">
        <v>59</v>
      </c>
      <c r="J75" s="41">
        <f t="shared" si="9"/>
        <v>41</v>
      </c>
      <c r="K75" s="41">
        <v>39</v>
      </c>
      <c r="L75" s="58">
        <v>5</v>
      </c>
      <c r="M75" s="59">
        <v>34</v>
      </c>
      <c r="N75" s="60">
        <f t="shared" si="10"/>
        <v>19</v>
      </c>
      <c r="O75" s="41">
        <v>12</v>
      </c>
      <c r="P75" s="60">
        <v>5</v>
      </c>
      <c r="Q75" s="60">
        <v>41</v>
      </c>
      <c r="R75" s="60">
        <f t="shared" si="11"/>
        <v>23</v>
      </c>
      <c r="S75" s="41">
        <f t="shared" si="8"/>
        <v>20</v>
      </c>
      <c r="T75" s="58">
        <v>3</v>
      </c>
      <c r="U75" s="59">
        <v>22</v>
      </c>
      <c r="V75" s="60">
        <v>21</v>
      </c>
      <c r="W75" s="59">
        <v>50</v>
      </c>
      <c r="X75" s="42">
        <v>3.16</v>
      </c>
      <c r="Y75" s="43" t="s">
        <v>70</v>
      </c>
      <c r="Z75" s="61">
        <v>0.89556</v>
      </c>
      <c r="AA75" s="62">
        <v>0.04285</v>
      </c>
      <c r="AB75" s="61">
        <v>0.86</v>
      </c>
      <c r="AC75" s="61">
        <v>0.305133</v>
      </c>
      <c r="AD75" s="62">
        <v>5</v>
      </c>
      <c r="AE75" s="61">
        <v>0.5882352941176471</v>
      </c>
      <c r="AF75" s="49">
        <v>1</v>
      </c>
      <c r="AG75" s="61">
        <v>0</v>
      </c>
      <c r="AH75" s="61">
        <v>0.045455</v>
      </c>
      <c r="AI75" s="61">
        <v>0.095238</v>
      </c>
      <c r="AJ75" s="61">
        <v>0.254902</v>
      </c>
      <c r="AK75" s="61">
        <v>0.72549</v>
      </c>
      <c r="AL75" s="62">
        <v>5.8</v>
      </c>
      <c r="AM75" s="61">
        <v>0.12</v>
      </c>
      <c r="AN75" s="47">
        <v>777.6316</v>
      </c>
      <c r="AO75" s="61">
        <v>0</v>
      </c>
      <c r="AP75" s="47">
        <v>1</v>
      </c>
      <c r="AQ75" s="47">
        <v>1</v>
      </c>
      <c r="AR75" s="49">
        <v>17</v>
      </c>
      <c r="AS75" s="64">
        <v>25</v>
      </c>
      <c r="AT75" s="43">
        <v>22.8700008392334</v>
      </c>
      <c r="AU75" s="61">
        <v>0.2</v>
      </c>
      <c r="AV75" s="61">
        <v>0.8</v>
      </c>
      <c r="AW75" s="49">
        <v>22</v>
      </c>
      <c r="AX75" s="47">
        <v>102</v>
      </c>
      <c r="AY75" s="62">
        <v>24.8</v>
      </c>
      <c r="AZ75" s="61">
        <v>0.43</v>
      </c>
      <c r="BA75" s="61">
        <v>0.05</v>
      </c>
      <c r="BB75" s="92">
        <v>3</v>
      </c>
      <c r="BC75" s="92">
        <v>1</v>
      </c>
      <c r="BD75" s="92">
        <v>3</v>
      </c>
      <c r="BE75" s="92">
        <v>1</v>
      </c>
      <c r="BF75" s="92">
        <v>3</v>
      </c>
      <c r="BG75" s="92">
        <v>3</v>
      </c>
      <c r="BH75" s="92">
        <v>1</v>
      </c>
      <c r="BI75" s="92">
        <v>3</v>
      </c>
      <c r="BJ75" s="92">
        <v>3</v>
      </c>
      <c r="BK75" s="92">
        <v>3</v>
      </c>
      <c r="BL75" s="92">
        <v>1</v>
      </c>
      <c r="BM75" s="92">
        <v>3</v>
      </c>
      <c r="BN75" s="92">
        <v>1</v>
      </c>
      <c r="BO75" s="92">
        <v>1</v>
      </c>
      <c r="BP75" s="92">
        <v>3</v>
      </c>
      <c r="BQ75" s="92">
        <v>3</v>
      </c>
      <c r="BR75" s="92">
        <v>3</v>
      </c>
      <c r="BS75" s="92">
        <v>3</v>
      </c>
      <c r="BT75" s="92">
        <v>18</v>
      </c>
    </row>
    <row r="76" spans="1:72" s="94" customFormat="1" ht="15">
      <c r="A76" s="89">
        <v>20012162</v>
      </c>
      <c r="B76" s="107" t="s">
        <v>103</v>
      </c>
      <c r="C76" s="53" t="s">
        <v>104</v>
      </c>
      <c r="D76" s="54" t="s">
        <v>105</v>
      </c>
      <c r="E76" s="55" t="s">
        <v>77</v>
      </c>
      <c r="F76" s="47">
        <v>5</v>
      </c>
      <c r="G76" s="55">
        <v>4</v>
      </c>
      <c r="H76" s="56">
        <v>10</v>
      </c>
      <c r="I76" s="57">
        <v>25</v>
      </c>
      <c r="J76" s="41">
        <f t="shared" si="9"/>
        <v>17</v>
      </c>
      <c r="K76" s="41">
        <v>15</v>
      </c>
      <c r="L76" s="58">
        <v>7</v>
      </c>
      <c r="M76" s="59">
        <v>35</v>
      </c>
      <c r="N76" s="60">
        <f t="shared" si="10"/>
        <v>21</v>
      </c>
      <c r="O76" s="41">
        <v>14</v>
      </c>
      <c r="P76" s="60">
        <v>6</v>
      </c>
      <c r="Q76" s="60">
        <v>39</v>
      </c>
      <c r="R76" s="60">
        <f t="shared" si="11"/>
        <v>22</v>
      </c>
      <c r="S76" s="41">
        <f t="shared" si="8"/>
        <v>21</v>
      </c>
      <c r="T76" s="58">
        <v>18</v>
      </c>
      <c r="U76" s="59">
        <v>73</v>
      </c>
      <c r="V76" s="60">
        <v>82</v>
      </c>
      <c r="W76" s="59">
        <v>113</v>
      </c>
      <c r="X76" s="42">
        <v>2.7</v>
      </c>
      <c r="Y76" s="43" t="s">
        <v>70</v>
      </c>
      <c r="Z76" s="61">
        <v>0.88712</v>
      </c>
      <c r="AA76" s="62">
        <v>0.42349</v>
      </c>
      <c r="AB76" s="61">
        <v>0.97</v>
      </c>
      <c r="AC76" s="61">
        <v>0.309935</v>
      </c>
      <c r="AD76" s="62">
        <v>6</v>
      </c>
      <c r="AE76" s="61">
        <v>0.23076923076923078</v>
      </c>
      <c r="AF76" s="49">
        <v>1</v>
      </c>
      <c r="AG76" s="61">
        <v>0.020408</v>
      </c>
      <c r="AH76" s="61">
        <v>0.084746</v>
      </c>
      <c r="AI76" s="61">
        <v>0.060606</v>
      </c>
      <c r="AJ76" s="61">
        <v>0.170213</v>
      </c>
      <c r="AK76" s="61">
        <v>0.473404</v>
      </c>
      <c r="AL76" s="62">
        <v>12.8</v>
      </c>
      <c r="AM76" s="61">
        <v>0.15493</v>
      </c>
      <c r="AN76" s="47">
        <v>796.9863</v>
      </c>
      <c r="AO76" s="63">
        <v>0.108108</v>
      </c>
      <c r="AP76" s="47">
        <v>1</v>
      </c>
      <c r="AQ76" s="47">
        <v>1</v>
      </c>
      <c r="AR76" s="49">
        <v>18</v>
      </c>
      <c r="AS76" s="64">
        <v>71</v>
      </c>
      <c r="AT76" s="43">
        <v>55.898719787597656</v>
      </c>
      <c r="AU76" s="61">
        <v>0.21</v>
      </c>
      <c r="AV76" s="61">
        <v>0.69</v>
      </c>
      <c r="AW76" s="49">
        <v>60</v>
      </c>
      <c r="AX76" s="47">
        <v>188</v>
      </c>
      <c r="AY76" s="62">
        <v>33.4</v>
      </c>
      <c r="AZ76" s="61">
        <v>0.5384615384615384</v>
      </c>
      <c r="BA76" s="61">
        <v>0.1076923076923077</v>
      </c>
      <c r="BB76" s="92">
        <v>3</v>
      </c>
      <c r="BC76" s="92">
        <v>3</v>
      </c>
      <c r="BD76" s="92">
        <v>3</v>
      </c>
      <c r="BE76" s="92">
        <v>1</v>
      </c>
      <c r="BF76" s="92">
        <v>1</v>
      </c>
      <c r="BG76" s="92">
        <v>3</v>
      </c>
      <c r="BH76" s="92">
        <v>3</v>
      </c>
      <c r="BI76" s="92">
        <v>3</v>
      </c>
      <c r="BJ76" s="92">
        <v>3</v>
      </c>
      <c r="BK76" s="92">
        <v>3</v>
      </c>
      <c r="BL76" s="92">
        <v>3</v>
      </c>
      <c r="BM76" s="92">
        <v>3</v>
      </c>
      <c r="BN76" s="92">
        <v>1</v>
      </c>
      <c r="BO76" s="92">
        <v>1</v>
      </c>
      <c r="BP76" s="92">
        <v>3</v>
      </c>
      <c r="BQ76" s="92">
        <v>2</v>
      </c>
      <c r="BR76" s="92">
        <v>3</v>
      </c>
      <c r="BS76" s="92">
        <v>3</v>
      </c>
      <c r="BT76" s="92">
        <v>18</v>
      </c>
    </row>
    <row r="77" spans="1:72" s="94" customFormat="1" ht="15">
      <c r="A77" s="89">
        <v>20033921</v>
      </c>
      <c r="B77" s="107" t="s">
        <v>87</v>
      </c>
      <c r="C77" s="53" t="s">
        <v>67</v>
      </c>
      <c r="D77" s="54" t="s">
        <v>88</v>
      </c>
      <c r="E77" s="55" t="s">
        <v>77</v>
      </c>
      <c r="F77" s="47">
        <v>5</v>
      </c>
      <c r="G77" s="55">
        <v>3</v>
      </c>
      <c r="H77" s="56">
        <v>6</v>
      </c>
      <c r="I77" s="57">
        <v>18</v>
      </c>
      <c r="J77" s="41">
        <f t="shared" si="9"/>
        <v>12</v>
      </c>
      <c r="K77" s="41">
        <v>10</v>
      </c>
      <c r="L77" s="58">
        <v>3</v>
      </c>
      <c r="M77" s="59">
        <v>16</v>
      </c>
      <c r="N77" s="60">
        <f t="shared" si="10"/>
        <v>9</v>
      </c>
      <c r="O77" s="41">
        <v>6</v>
      </c>
      <c r="P77" s="60">
        <v>3</v>
      </c>
      <c r="Q77" s="60">
        <v>26</v>
      </c>
      <c r="R77" s="60">
        <f t="shared" si="11"/>
        <v>14</v>
      </c>
      <c r="S77" s="41">
        <f t="shared" si="8"/>
        <v>22</v>
      </c>
      <c r="T77" s="58">
        <v>5</v>
      </c>
      <c r="U77" s="59">
        <v>37</v>
      </c>
      <c r="V77" s="60">
        <v>53</v>
      </c>
      <c r="W77" s="59">
        <v>96</v>
      </c>
      <c r="X77" s="42">
        <v>3.75</v>
      </c>
      <c r="Y77" s="43" t="s">
        <v>70</v>
      </c>
      <c r="Z77" s="61">
        <v>0.83241</v>
      </c>
      <c r="AA77" s="62">
        <v>0.34144</v>
      </c>
      <c r="AB77" s="61">
        <v>1</v>
      </c>
      <c r="AC77" s="61">
        <v>0.437143</v>
      </c>
      <c r="AD77" s="62">
        <v>5</v>
      </c>
      <c r="AE77" s="61">
        <v>0.2835820895522388</v>
      </c>
      <c r="AF77" s="49">
        <v>1</v>
      </c>
      <c r="AG77" s="61">
        <v>0.04</v>
      </c>
      <c r="AH77" s="61">
        <v>0.137931</v>
      </c>
      <c r="AI77" s="61">
        <v>0</v>
      </c>
      <c r="AJ77" s="61">
        <v>0.175926</v>
      </c>
      <c r="AK77" s="61">
        <v>0.648148</v>
      </c>
      <c r="AL77" s="62">
        <v>11</v>
      </c>
      <c r="AM77" s="61">
        <v>0.147059</v>
      </c>
      <c r="AN77" s="47">
        <v>792.9825</v>
      </c>
      <c r="AO77" s="63">
        <v>0.142857</v>
      </c>
      <c r="AP77" s="47">
        <v>1</v>
      </c>
      <c r="AQ77" s="47">
        <v>1</v>
      </c>
      <c r="AR77" s="49">
        <v>18</v>
      </c>
      <c r="AS77" s="64">
        <v>34</v>
      </c>
      <c r="AT77" s="43">
        <v>27.149999618530273</v>
      </c>
      <c r="AU77" s="61">
        <v>0.21</v>
      </c>
      <c r="AV77" s="61">
        <v>0.79</v>
      </c>
      <c r="AW77" s="49">
        <v>29</v>
      </c>
      <c r="AX77" s="47">
        <v>108</v>
      </c>
      <c r="AY77" s="62">
        <v>21.8</v>
      </c>
      <c r="AZ77" s="61">
        <v>0.4444444444444444</v>
      </c>
      <c r="BA77" s="61">
        <v>0.10185185185185185</v>
      </c>
      <c r="BB77" s="92">
        <v>3</v>
      </c>
      <c r="BC77" s="92">
        <v>1</v>
      </c>
      <c r="BD77" s="92">
        <v>3</v>
      </c>
      <c r="BE77" s="92">
        <v>1</v>
      </c>
      <c r="BF77" s="92">
        <v>4</v>
      </c>
      <c r="BG77" s="92">
        <v>3</v>
      </c>
      <c r="BH77" s="92">
        <v>3</v>
      </c>
      <c r="BI77" s="92">
        <v>1</v>
      </c>
      <c r="BJ77" s="92">
        <v>4</v>
      </c>
      <c r="BK77" s="92">
        <v>3</v>
      </c>
      <c r="BL77" s="92">
        <v>3</v>
      </c>
      <c r="BM77" s="92">
        <v>3</v>
      </c>
      <c r="BN77" s="92">
        <v>1</v>
      </c>
      <c r="BO77" s="92">
        <v>1</v>
      </c>
      <c r="BP77" s="92">
        <v>1</v>
      </c>
      <c r="BQ77" s="92">
        <v>3</v>
      </c>
      <c r="BR77" s="92">
        <v>3</v>
      </c>
      <c r="BS77" s="92">
        <v>3</v>
      </c>
      <c r="BT77" s="92">
        <v>16</v>
      </c>
    </row>
    <row r="78" spans="1:72" s="94" customFormat="1" ht="15">
      <c r="A78" s="89">
        <v>20056607</v>
      </c>
      <c r="B78" s="107" t="s">
        <v>165</v>
      </c>
      <c r="C78" s="53" t="s">
        <v>67</v>
      </c>
      <c r="D78" s="54" t="s">
        <v>166</v>
      </c>
      <c r="E78" s="55" t="s">
        <v>77</v>
      </c>
      <c r="F78" s="47">
        <v>5</v>
      </c>
      <c r="G78" s="55">
        <v>3</v>
      </c>
      <c r="H78" s="56">
        <v>32</v>
      </c>
      <c r="I78" s="57">
        <v>57</v>
      </c>
      <c r="J78" s="41">
        <f t="shared" si="9"/>
        <v>44</v>
      </c>
      <c r="K78" s="41">
        <v>44</v>
      </c>
      <c r="L78" s="58">
        <v>31</v>
      </c>
      <c r="M78" s="59">
        <v>71</v>
      </c>
      <c r="N78" s="60">
        <f t="shared" si="10"/>
        <v>51</v>
      </c>
      <c r="O78" s="41">
        <v>55</v>
      </c>
      <c r="P78" s="60">
        <v>12</v>
      </c>
      <c r="Q78" s="60">
        <v>63</v>
      </c>
      <c r="R78" s="60">
        <f t="shared" si="11"/>
        <v>37</v>
      </c>
      <c r="S78" s="41">
        <f t="shared" si="8"/>
        <v>23</v>
      </c>
      <c r="T78" s="58">
        <v>53</v>
      </c>
      <c r="U78" s="59">
        <v>95</v>
      </c>
      <c r="V78" s="60">
        <v>41</v>
      </c>
      <c r="W78" s="59">
        <v>80</v>
      </c>
      <c r="X78" s="42">
        <v>2.135</v>
      </c>
      <c r="Y78" s="43" t="s">
        <v>70</v>
      </c>
      <c r="Z78" s="61">
        <v>0.85179</v>
      </c>
      <c r="AA78" s="62">
        <v>0.37286</v>
      </c>
      <c r="AB78" s="61">
        <v>0.82</v>
      </c>
      <c r="AC78" s="61">
        <v>0.390351</v>
      </c>
      <c r="AD78" s="62">
        <v>4.8</v>
      </c>
      <c r="AE78" s="61" t="s">
        <v>146</v>
      </c>
      <c r="AF78" s="49">
        <v>1</v>
      </c>
      <c r="AG78" s="66">
        <v>0.02309</v>
      </c>
      <c r="AH78" s="66">
        <v>0.126551</v>
      </c>
      <c r="AI78" s="61">
        <v>0.113636</v>
      </c>
      <c r="AJ78" s="61">
        <v>0.25</v>
      </c>
      <c r="AK78" s="61">
        <v>0.375</v>
      </c>
      <c r="AL78" s="62">
        <v>7.4</v>
      </c>
      <c r="AM78" s="61">
        <v>0.243243</v>
      </c>
      <c r="AN78" s="47">
        <v>768.1538</v>
      </c>
      <c r="AO78" s="61">
        <v>0</v>
      </c>
      <c r="AP78" s="47">
        <v>-1</v>
      </c>
      <c r="AQ78" s="47">
        <v>1</v>
      </c>
      <c r="AR78" s="49">
        <v>17</v>
      </c>
      <c r="AS78" s="64">
        <v>37</v>
      </c>
      <c r="AT78" s="43">
        <v>27.570758819580078</v>
      </c>
      <c r="AU78" s="61">
        <v>0.22</v>
      </c>
      <c r="AV78" s="61">
        <v>0.76</v>
      </c>
      <c r="AW78" s="49">
        <v>28</v>
      </c>
      <c r="AX78" s="47">
        <v>88</v>
      </c>
      <c r="AY78" s="62">
        <v>20.8</v>
      </c>
      <c r="AZ78" s="61">
        <v>0.3150684931506849</v>
      </c>
      <c r="BA78" s="61">
        <v>0.1917808219178082</v>
      </c>
      <c r="BB78" s="92">
        <v>3</v>
      </c>
      <c r="BC78" s="92">
        <v>1</v>
      </c>
      <c r="BD78" s="92">
        <v>1</v>
      </c>
      <c r="BE78" s="92">
        <v>3</v>
      </c>
      <c r="BF78" s="92">
        <v>1</v>
      </c>
      <c r="BG78" s="92">
        <v>1</v>
      </c>
      <c r="BH78" s="92">
        <v>1</v>
      </c>
      <c r="BI78" s="92">
        <v>1</v>
      </c>
      <c r="BJ78" s="92">
        <v>1</v>
      </c>
      <c r="BK78" s="92">
        <v>1</v>
      </c>
      <c r="BL78" s="92">
        <v>1</v>
      </c>
      <c r="BM78" s="92">
        <v>1</v>
      </c>
      <c r="BN78" s="92">
        <v>1</v>
      </c>
      <c r="BO78" s="92">
        <v>1</v>
      </c>
      <c r="BP78" s="92">
        <v>1</v>
      </c>
      <c r="BQ78" s="92">
        <v>3</v>
      </c>
      <c r="BR78" s="92">
        <v>1</v>
      </c>
      <c r="BS78" s="92">
        <v>1</v>
      </c>
      <c r="BT78" s="92">
        <v>18</v>
      </c>
    </row>
    <row r="79" spans="1:72" s="94" customFormat="1" ht="15">
      <c r="A79" s="89">
        <v>20013941</v>
      </c>
      <c r="B79" s="107" t="s">
        <v>235</v>
      </c>
      <c r="C79" s="53" t="s">
        <v>67</v>
      </c>
      <c r="D79" s="54" t="s">
        <v>236</v>
      </c>
      <c r="E79" s="55" t="s">
        <v>77</v>
      </c>
      <c r="F79" s="47">
        <v>3</v>
      </c>
      <c r="G79" s="55">
        <v>4</v>
      </c>
      <c r="H79" s="56">
        <v>54</v>
      </c>
      <c r="I79" s="57">
        <v>95</v>
      </c>
      <c r="J79" s="41">
        <f t="shared" si="9"/>
        <v>74</v>
      </c>
      <c r="K79" s="41">
        <v>79</v>
      </c>
      <c r="L79" s="58">
        <v>65</v>
      </c>
      <c r="M79" s="59">
        <v>98</v>
      </c>
      <c r="N79" s="60">
        <f t="shared" si="10"/>
        <v>81</v>
      </c>
      <c r="O79" s="41">
        <v>81</v>
      </c>
      <c r="P79" s="60">
        <v>71</v>
      </c>
      <c r="Q79" s="60">
        <v>111</v>
      </c>
      <c r="R79" s="60">
        <f t="shared" si="11"/>
        <v>91</v>
      </c>
      <c r="S79" s="41">
        <f t="shared" si="8"/>
        <v>24</v>
      </c>
      <c r="T79" s="58">
        <v>14</v>
      </c>
      <c r="U79" s="59">
        <v>59</v>
      </c>
      <c r="V79" s="60">
        <v>60</v>
      </c>
      <c r="W79" s="59">
        <v>103</v>
      </c>
      <c r="X79" s="42">
        <v>1.774</v>
      </c>
      <c r="Y79" s="43" t="s">
        <v>70</v>
      </c>
      <c r="Z79" s="61">
        <v>0.50383</v>
      </c>
      <c r="AA79" s="62">
        <v>0</v>
      </c>
      <c r="AB79" s="61">
        <v>0.96</v>
      </c>
      <c r="AC79" s="61">
        <v>0.476929</v>
      </c>
      <c r="AD79" s="62">
        <v>5</v>
      </c>
      <c r="AE79" s="61">
        <v>0.1346153846153846</v>
      </c>
      <c r="AF79" s="49">
        <v>1</v>
      </c>
      <c r="AG79" s="61">
        <v>0</v>
      </c>
      <c r="AH79" s="61">
        <v>0.038462</v>
      </c>
      <c r="AI79" s="61">
        <v>0.046512</v>
      </c>
      <c r="AJ79" s="61">
        <v>0.180451</v>
      </c>
      <c r="AK79" s="61">
        <v>0.661654</v>
      </c>
      <c r="AL79" s="62">
        <v>9.8</v>
      </c>
      <c r="AM79" s="61">
        <v>0.103448</v>
      </c>
      <c r="AN79" s="47">
        <v>781.9048</v>
      </c>
      <c r="AO79" s="63">
        <v>0.047619</v>
      </c>
      <c r="AP79" s="47">
        <v>-1</v>
      </c>
      <c r="AQ79" s="47">
        <v>-1</v>
      </c>
      <c r="AR79" s="49">
        <v>17</v>
      </c>
      <c r="AS79" s="64">
        <v>29</v>
      </c>
      <c r="AT79" s="43">
        <v>26.479999542236328</v>
      </c>
      <c r="AU79" s="61">
        <v>0.07</v>
      </c>
      <c r="AV79" s="61">
        <v>0.69</v>
      </c>
      <c r="AW79" s="49">
        <v>26</v>
      </c>
      <c r="AX79" s="47">
        <v>133</v>
      </c>
      <c r="AY79" s="62">
        <v>37.8</v>
      </c>
      <c r="AZ79" s="61">
        <v>0.30158730158730157</v>
      </c>
      <c r="BA79" s="61">
        <v>0.4603174603174603</v>
      </c>
      <c r="BB79" s="92">
        <v>3</v>
      </c>
      <c r="BC79" s="92">
        <v>1</v>
      </c>
      <c r="BD79" s="92">
        <v>1</v>
      </c>
      <c r="BE79" s="92">
        <v>3</v>
      </c>
      <c r="BF79" s="92">
        <v>4</v>
      </c>
      <c r="BG79" s="92">
        <v>1</v>
      </c>
      <c r="BH79" s="92">
        <v>3</v>
      </c>
      <c r="BI79" s="92">
        <v>1</v>
      </c>
      <c r="BJ79" s="92">
        <v>1</v>
      </c>
      <c r="BK79" s="92">
        <v>1</v>
      </c>
      <c r="BL79" s="92">
        <v>1</v>
      </c>
      <c r="BM79" s="92">
        <v>1</v>
      </c>
      <c r="BN79" s="92">
        <v>1</v>
      </c>
      <c r="BO79" s="92">
        <v>3</v>
      </c>
      <c r="BP79" s="92">
        <v>1</v>
      </c>
      <c r="BQ79" s="92">
        <v>3</v>
      </c>
      <c r="BR79" s="92">
        <v>3</v>
      </c>
      <c r="BS79" s="92">
        <v>2</v>
      </c>
      <c r="BT79" s="92">
        <v>17</v>
      </c>
    </row>
    <row r="80" spans="1:72" s="94" customFormat="1" ht="15">
      <c r="A80" s="89">
        <v>20041913</v>
      </c>
      <c r="B80" s="107" t="s">
        <v>151</v>
      </c>
      <c r="C80" s="53" t="s">
        <v>67</v>
      </c>
      <c r="D80" s="54" t="s">
        <v>152</v>
      </c>
      <c r="E80" s="55" t="s">
        <v>69</v>
      </c>
      <c r="F80" s="47">
        <v>2</v>
      </c>
      <c r="G80" s="55">
        <v>2</v>
      </c>
      <c r="H80" s="56">
        <v>28</v>
      </c>
      <c r="I80" s="57">
        <v>50</v>
      </c>
      <c r="J80" s="41">
        <f t="shared" si="9"/>
        <v>39</v>
      </c>
      <c r="K80" s="41">
        <v>37</v>
      </c>
      <c r="L80" s="58">
        <v>18</v>
      </c>
      <c r="M80" s="59">
        <v>52</v>
      </c>
      <c r="N80" s="60">
        <f t="shared" si="10"/>
        <v>35</v>
      </c>
      <c r="O80" s="41">
        <v>31</v>
      </c>
      <c r="P80" s="60">
        <v>14</v>
      </c>
      <c r="Q80" s="60">
        <v>52</v>
      </c>
      <c r="R80" s="60">
        <f t="shared" si="11"/>
        <v>33</v>
      </c>
      <c r="S80" s="41">
        <f t="shared" si="8"/>
        <v>25</v>
      </c>
      <c r="T80" s="58">
        <v>36</v>
      </c>
      <c r="U80" s="59">
        <v>98</v>
      </c>
      <c r="V80" s="60">
        <v>38</v>
      </c>
      <c r="W80" s="59">
        <v>87</v>
      </c>
      <c r="X80" s="42">
        <v>2.412</v>
      </c>
      <c r="Y80" s="43" t="s">
        <v>70</v>
      </c>
      <c r="Z80" s="61">
        <v>0.57444</v>
      </c>
      <c r="AA80" s="62">
        <v>0.92113</v>
      </c>
      <c r="AB80" s="61">
        <v>1</v>
      </c>
      <c r="AC80" s="61">
        <v>0.197143</v>
      </c>
      <c r="AD80" s="62">
        <v>5.88</v>
      </c>
      <c r="AE80" s="61" t="s">
        <v>146</v>
      </c>
      <c r="AF80" s="49">
        <v>-1</v>
      </c>
      <c r="AG80" s="61">
        <v>0</v>
      </c>
      <c r="AH80" s="61">
        <v>0.095238</v>
      </c>
      <c r="AI80" s="61">
        <v>0</v>
      </c>
      <c r="AJ80" s="61">
        <v>0.258621</v>
      </c>
      <c r="AK80" s="61">
        <v>0.603448</v>
      </c>
      <c r="AL80" s="62">
        <v>3.2</v>
      </c>
      <c r="AM80" s="61">
        <v>0.086957</v>
      </c>
      <c r="AN80" s="47">
        <v>779.2593</v>
      </c>
      <c r="AO80" s="63">
        <v>0.111111</v>
      </c>
      <c r="AP80" s="47">
        <v>1</v>
      </c>
      <c r="AQ80" s="47">
        <v>1</v>
      </c>
      <c r="AR80" s="49">
        <v>15</v>
      </c>
      <c r="AS80" s="64">
        <v>23</v>
      </c>
      <c r="AT80" s="43">
        <v>17.3700008392334</v>
      </c>
      <c r="AU80" s="61">
        <v>0.17</v>
      </c>
      <c r="AV80" s="61">
        <v>0.78</v>
      </c>
      <c r="AW80" s="49">
        <v>21</v>
      </c>
      <c r="AX80" s="47">
        <v>58</v>
      </c>
      <c r="AY80" s="62">
        <v>8.8</v>
      </c>
      <c r="AZ80" s="61">
        <v>0.4</v>
      </c>
      <c r="BA80" s="61">
        <v>0.4</v>
      </c>
      <c r="BB80" s="92">
        <v>3</v>
      </c>
      <c r="BC80" s="92">
        <v>3</v>
      </c>
      <c r="BD80" s="92">
        <v>1</v>
      </c>
      <c r="BE80" s="92">
        <v>2</v>
      </c>
      <c r="BF80" s="92">
        <v>4</v>
      </c>
      <c r="BG80" s="92">
        <v>3</v>
      </c>
      <c r="BH80" s="92">
        <v>3</v>
      </c>
      <c r="BI80" s="92">
        <v>1</v>
      </c>
      <c r="BJ80" s="92">
        <v>1</v>
      </c>
      <c r="BK80" s="92">
        <v>3</v>
      </c>
      <c r="BL80" s="92">
        <v>1</v>
      </c>
      <c r="BM80" s="92">
        <v>3</v>
      </c>
      <c r="BN80" s="92">
        <v>3</v>
      </c>
      <c r="BO80" s="92">
        <v>3</v>
      </c>
      <c r="BP80" s="92">
        <v>1</v>
      </c>
      <c r="BQ80" s="92">
        <v>2</v>
      </c>
      <c r="BR80" s="92">
        <v>1</v>
      </c>
      <c r="BS80" s="92">
        <v>3</v>
      </c>
      <c r="BT80" s="92">
        <v>17</v>
      </c>
    </row>
    <row r="81" spans="1:72" s="94" customFormat="1" ht="15">
      <c r="A81" s="89">
        <v>20025049</v>
      </c>
      <c r="B81" s="107" t="s">
        <v>212</v>
      </c>
      <c r="C81" s="53" t="s">
        <v>67</v>
      </c>
      <c r="D81" s="54" t="s">
        <v>213</v>
      </c>
      <c r="E81" s="55" t="s">
        <v>77</v>
      </c>
      <c r="F81" s="47">
        <v>2</v>
      </c>
      <c r="G81" s="55">
        <v>3</v>
      </c>
      <c r="H81" s="56">
        <v>51</v>
      </c>
      <c r="I81" s="57">
        <v>91</v>
      </c>
      <c r="J81" s="41">
        <f t="shared" si="9"/>
        <v>71</v>
      </c>
      <c r="K81" s="41">
        <v>72</v>
      </c>
      <c r="L81" s="58">
        <v>59</v>
      </c>
      <c r="M81" s="59">
        <v>96</v>
      </c>
      <c r="N81" s="60">
        <f t="shared" si="10"/>
        <v>77</v>
      </c>
      <c r="O81" s="41">
        <v>75</v>
      </c>
      <c r="P81" s="60">
        <v>64</v>
      </c>
      <c r="Q81" s="60">
        <v>109</v>
      </c>
      <c r="R81" s="60">
        <f t="shared" si="11"/>
        <v>86</v>
      </c>
      <c r="S81" s="41">
        <f t="shared" si="8"/>
        <v>26</v>
      </c>
      <c r="T81" s="58">
        <v>64</v>
      </c>
      <c r="U81" s="59">
        <v>93</v>
      </c>
      <c r="V81" s="60">
        <v>21</v>
      </c>
      <c r="W81" s="59">
        <v>56</v>
      </c>
      <c r="X81" s="42">
        <v>1.265</v>
      </c>
      <c r="Y81" s="43" t="s">
        <v>70</v>
      </c>
      <c r="Z81" s="61">
        <v>0.62829</v>
      </c>
      <c r="AA81" s="62">
        <v>0.13168</v>
      </c>
      <c r="AB81" s="61">
        <v>0.37</v>
      </c>
      <c r="AC81" s="61">
        <v>0.481908</v>
      </c>
      <c r="AD81" s="62">
        <v>4</v>
      </c>
      <c r="AE81" s="61">
        <v>0.3333333333333333</v>
      </c>
      <c r="AF81" s="49">
        <v>1</v>
      </c>
      <c r="AG81" s="61">
        <v>0</v>
      </c>
      <c r="AH81" s="61">
        <v>0.076923</v>
      </c>
      <c r="AI81" s="61">
        <v>0.043478</v>
      </c>
      <c r="AJ81" s="61">
        <v>0.262136</v>
      </c>
      <c r="AK81" s="61">
        <v>0.757282</v>
      </c>
      <c r="AL81" s="62">
        <v>8</v>
      </c>
      <c r="AM81" s="61">
        <v>0.133333</v>
      </c>
      <c r="AN81" s="47">
        <v>789.7778</v>
      </c>
      <c r="AO81" s="63">
        <v>0.071429</v>
      </c>
      <c r="AP81" s="47">
        <v>1</v>
      </c>
      <c r="AQ81" s="47">
        <v>1</v>
      </c>
      <c r="AR81" s="49">
        <v>18</v>
      </c>
      <c r="AS81" s="64">
        <v>15</v>
      </c>
      <c r="AT81" s="43">
        <v>13.289999961853027</v>
      </c>
      <c r="AU81" s="61">
        <v>0.07</v>
      </c>
      <c r="AV81" s="61">
        <v>0.93</v>
      </c>
      <c r="AW81" s="49">
        <v>13</v>
      </c>
      <c r="AX81" s="47">
        <v>103</v>
      </c>
      <c r="AY81" s="62">
        <v>22.4</v>
      </c>
      <c r="AZ81" s="61">
        <v>0</v>
      </c>
      <c r="BA81" s="61">
        <v>0</v>
      </c>
      <c r="BB81" s="92">
        <v>3</v>
      </c>
      <c r="BC81" s="92">
        <v>1</v>
      </c>
      <c r="BD81" s="92">
        <v>1</v>
      </c>
      <c r="BE81" s="92">
        <v>1</v>
      </c>
      <c r="BF81" s="92">
        <v>1</v>
      </c>
      <c r="BG81" s="92">
        <v>3</v>
      </c>
      <c r="BH81" s="92">
        <v>3</v>
      </c>
      <c r="BI81" s="92">
        <v>1</v>
      </c>
      <c r="BJ81" s="92">
        <v>1</v>
      </c>
      <c r="BK81" s="92">
        <v>1</v>
      </c>
      <c r="BL81" s="92">
        <v>3</v>
      </c>
      <c r="BM81" s="92">
        <v>3</v>
      </c>
      <c r="BN81" s="92">
        <v>1</v>
      </c>
      <c r="BO81" s="92">
        <v>3</v>
      </c>
      <c r="BP81" s="92">
        <v>3</v>
      </c>
      <c r="BQ81" s="92">
        <v>3</v>
      </c>
      <c r="BR81" s="92">
        <v>1</v>
      </c>
      <c r="BS81" s="92">
        <v>3</v>
      </c>
      <c r="BT81" s="92">
        <v>18</v>
      </c>
    </row>
    <row r="82" spans="1:72" s="94" customFormat="1" ht="15">
      <c r="A82" s="89">
        <v>20045731</v>
      </c>
      <c r="B82" s="107" t="s">
        <v>179</v>
      </c>
      <c r="C82" s="53" t="s">
        <v>67</v>
      </c>
      <c r="D82" s="54" t="s">
        <v>180</v>
      </c>
      <c r="E82" s="55" t="s">
        <v>77</v>
      </c>
      <c r="F82" s="47">
        <v>5</v>
      </c>
      <c r="G82" s="55">
        <v>3</v>
      </c>
      <c r="H82" s="56">
        <v>40</v>
      </c>
      <c r="I82" s="57">
        <v>63</v>
      </c>
      <c r="J82" s="41">
        <f t="shared" si="9"/>
        <v>51</v>
      </c>
      <c r="K82" s="41">
        <v>48</v>
      </c>
      <c r="L82" s="58">
        <v>45</v>
      </c>
      <c r="M82" s="59">
        <v>88</v>
      </c>
      <c r="N82" s="60">
        <f t="shared" si="10"/>
        <v>66</v>
      </c>
      <c r="O82" s="41">
        <v>64</v>
      </c>
      <c r="P82" s="60">
        <v>23</v>
      </c>
      <c r="Q82" s="60">
        <v>84</v>
      </c>
      <c r="R82" s="60">
        <f t="shared" si="11"/>
        <v>53</v>
      </c>
      <c r="S82" s="41">
        <f t="shared" si="8"/>
        <v>27</v>
      </c>
      <c r="T82" s="58">
        <v>35</v>
      </c>
      <c r="U82" s="59">
        <v>90</v>
      </c>
      <c r="V82" s="60">
        <v>59</v>
      </c>
      <c r="W82" s="59">
        <v>99</v>
      </c>
      <c r="X82" s="42">
        <v>1.329</v>
      </c>
      <c r="Y82" s="43" t="s">
        <v>70</v>
      </c>
      <c r="Z82" s="61">
        <v>0.92134</v>
      </c>
      <c r="AA82" s="62">
        <v>0.26453</v>
      </c>
      <c r="AB82" s="61">
        <v>0.75</v>
      </c>
      <c r="AC82" s="61">
        <v>0.412357</v>
      </c>
      <c r="AD82" s="62">
        <v>5.319641</v>
      </c>
      <c r="AE82" s="61">
        <v>0.1891891891891892</v>
      </c>
      <c r="AF82" s="49">
        <v>1</v>
      </c>
      <c r="AG82" s="61">
        <v>0.052632</v>
      </c>
      <c r="AH82" s="61">
        <v>0.186047</v>
      </c>
      <c r="AI82" s="61">
        <v>0.071429</v>
      </c>
      <c r="AJ82" s="61">
        <v>0.232558</v>
      </c>
      <c r="AK82" s="61">
        <v>0.267442</v>
      </c>
      <c r="AL82" s="62">
        <v>8.4</v>
      </c>
      <c r="AM82" s="61">
        <v>0.104167</v>
      </c>
      <c r="AN82" s="47">
        <v>761.1111</v>
      </c>
      <c r="AO82" s="61">
        <v>0</v>
      </c>
      <c r="AP82" s="47">
        <v>-1</v>
      </c>
      <c r="AQ82" s="47">
        <v>1</v>
      </c>
      <c r="AR82" s="49">
        <v>15</v>
      </c>
      <c r="AS82" s="64">
        <v>48</v>
      </c>
      <c r="AT82" s="43">
        <v>40.154998779296875</v>
      </c>
      <c r="AU82" s="61">
        <v>0.25</v>
      </c>
      <c r="AV82" s="61">
        <v>0.54</v>
      </c>
      <c r="AW82" s="49">
        <v>43</v>
      </c>
      <c r="AX82" s="47">
        <v>86</v>
      </c>
      <c r="AY82" s="62">
        <v>19.8</v>
      </c>
      <c r="AZ82" s="61">
        <v>0.48148148148148145</v>
      </c>
      <c r="BA82" s="61">
        <v>0.07407407407407407</v>
      </c>
      <c r="BB82" s="92">
        <v>3</v>
      </c>
      <c r="BC82" s="92">
        <v>1</v>
      </c>
      <c r="BD82" s="92">
        <v>3</v>
      </c>
      <c r="BE82" s="92">
        <v>1</v>
      </c>
      <c r="BF82" s="92">
        <v>4</v>
      </c>
      <c r="BG82" s="92">
        <v>3</v>
      </c>
      <c r="BH82" s="92">
        <v>3</v>
      </c>
      <c r="BI82" s="92">
        <v>3</v>
      </c>
      <c r="BJ82" s="92">
        <v>1</v>
      </c>
      <c r="BK82" s="92">
        <v>3</v>
      </c>
      <c r="BL82" s="92">
        <v>3</v>
      </c>
      <c r="BM82" s="92">
        <v>3</v>
      </c>
      <c r="BN82" s="92">
        <v>3</v>
      </c>
      <c r="BO82" s="92">
        <v>3</v>
      </c>
      <c r="BP82" s="92">
        <v>3</v>
      </c>
      <c r="BQ82" s="92">
        <v>3</v>
      </c>
      <c r="BR82" s="92">
        <v>3</v>
      </c>
      <c r="BS82" s="92">
        <v>3</v>
      </c>
      <c r="BT82" s="92">
        <v>17</v>
      </c>
    </row>
    <row r="83" spans="1:72" s="94" customFormat="1" ht="15">
      <c r="A83" s="89">
        <v>20040752</v>
      </c>
      <c r="B83" s="107" t="s">
        <v>249</v>
      </c>
      <c r="C83" s="53" t="s">
        <v>250</v>
      </c>
      <c r="D83" s="54" t="s">
        <v>251</v>
      </c>
      <c r="E83" s="55" t="s">
        <v>77</v>
      </c>
      <c r="F83" s="47">
        <v>1</v>
      </c>
      <c r="G83" s="55">
        <v>2</v>
      </c>
      <c r="H83" s="56">
        <v>61</v>
      </c>
      <c r="I83" s="57">
        <v>99</v>
      </c>
      <c r="J83" s="41">
        <f t="shared" si="9"/>
        <v>80</v>
      </c>
      <c r="K83" s="41">
        <v>84</v>
      </c>
      <c r="L83" s="58">
        <v>46</v>
      </c>
      <c r="M83" s="59">
        <v>87</v>
      </c>
      <c r="N83" s="60">
        <f t="shared" si="10"/>
        <v>66</v>
      </c>
      <c r="O83" s="41">
        <v>65</v>
      </c>
      <c r="P83" s="60">
        <v>36</v>
      </c>
      <c r="Q83" s="60">
        <v>96</v>
      </c>
      <c r="R83" s="60">
        <f t="shared" si="11"/>
        <v>66</v>
      </c>
      <c r="S83" s="41">
        <f t="shared" si="8"/>
        <v>28</v>
      </c>
      <c r="T83" s="58">
        <v>13</v>
      </c>
      <c r="U83" s="59">
        <v>63</v>
      </c>
      <c r="V83" s="60">
        <v>10</v>
      </c>
      <c r="W83" s="59">
        <v>33</v>
      </c>
      <c r="X83" s="42">
        <v>1.835</v>
      </c>
      <c r="Y83" s="43" t="s">
        <v>70</v>
      </c>
      <c r="Z83" s="61">
        <v>0.73573</v>
      </c>
      <c r="AA83" s="62">
        <v>0</v>
      </c>
      <c r="AB83" s="61">
        <v>1</v>
      </c>
      <c r="AC83" s="61">
        <v>0.330238</v>
      </c>
      <c r="AD83" s="62">
        <v>5.7</v>
      </c>
      <c r="AE83" s="61" t="s">
        <v>146</v>
      </c>
      <c r="AF83" s="49">
        <v>1</v>
      </c>
      <c r="AG83" s="61">
        <v>0</v>
      </c>
      <c r="AH83" s="61">
        <v>0.2</v>
      </c>
      <c r="AI83" s="61">
        <v>0.076923</v>
      </c>
      <c r="AJ83" s="61">
        <v>0.280702</v>
      </c>
      <c r="AK83" s="61">
        <v>0.719298</v>
      </c>
      <c r="AL83" s="62">
        <v>3.6</v>
      </c>
      <c r="AM83" s="61">
        <v>0.259259</v>
      </c>
      <c r="AN83" s="52">
        <v>771.8944</v>
      </c>
      <c r="AO83" s="61">
        <v>0</v>
      </c>
      <c r="AP83" s="47">
        <v>-1</v>
      </c>
      <c r="AQ83" s="47">
        <v>1</v>
      </c>
      <c r="AR83" s="49">
        <v>13</v>
      </c>
      <c r="AS83" s="64">
        <v>27</v>
      </c>
      <c r="AT83" s="43">
        <v>19.940000534057617</v>
      </c>
      <c r="AU83" s="61">
        <v>0.41</v>
      </c>
      <c r="AV83" s="61">
        <v>0.59</v>
      </c>
      <c r="AW83" s="49">
        <v>20</v>
      </c>
      <c r="AX83" s="47">
        <v>57</v>
      </c>
      <c r="AY83" s="62">
        <v>12.333333333333334</v>
      </c>
      <c r="AZ83" s="61">
        <v>0.2653061224489796</v>
      </c>
      <c r="BA83" s="61">
        <v>0.04081632653061224</v>
      </c>
      <c r="BB83" s="92">
        <v>1</v>
      </c>
      <c r="BC83" s="92">
        <v>1</v>
      </c>
      <c r="BD83" s="92">
        <v>1</v>
      </c>
      <c r="BE83" s="92" t="s">
        <v>70</v>
      </c>
      <c r="BF83" s="92" t="s">
        <v>70</v>
      </c>
      <c r="BG83" s="92" t="s">
        <v>70</v>
      </c>
      <c r="BH83" s="92">
        <v>1</v>
      </c>
      <c r="BI83" s="92">
        <v>1</v>
      </c>
      <c r="BJ83" s="92">
        <v>1</v>
      </c>
      <c r="BK83" s="92">
        <v>1</v>
      </c>
      <c r="BL83" s="92">
        <v>1</v>
      </c>
      <c r="BM83" s="92">
        <v>1</v>
      </c>
      <c r="BN83" s="92">
        <v>1</v>
      </c>
      <c r="BO83" s="92">
        <v>1</v>
      </c>
      <c r="BP83" s="92">
        <v>1</v>
      </c>
      <c r="BQ83" s="92">
        <v>1</v>
      </c>
      <c r="BR83" s="92">
        <v>1</v>
      </c>
      <c r="BS83" s="92">
        <v>1</v>
      </c>
      <c r="BT83" s="92">
        <v>15</v>
      </c>
    </row>
    <row r="84" spans="1:72" s="94" customFormat="1" ht="15">
      <c r="A84" s="89">
        <v>20057130</v>
      </c>
      <c r="B84" s="107" t="s">
        <v>228</v>
      </c>
      <c r="C84" s="53" t="s">
        <v>229</v>
      </c>
      <c r="D84" s="54" t="s">
        <v>230</v>
      </c>
      <c r="E84" s="55" t="s">
        <v>77</v>
      </c>
      <c r="F84" s="47">
        <v>3</v>
      </c>
      <c r="G84" s="55">
        <v>3</v>
      </c>
      <c r="H84" s="56">
        <v>53</v>
      </c>
      <c r="I84" s="57">
        <v>88</v>
      </c>
      <c r="J84" s="41">
        <f t="shared" si="9"/>
        <v>70</v>
      </c>
      <c r="K84" s="41">
        <v>67</v>
      </c>
      <c r="L84" s="58">
        <v>64</v>
      </c>
      <c r="M84" s="59">
        <v>105</v>
      </c>
      <c r="N84" s="60">
        <f t="shared" si="10"/>
        <v>84</v>
      </c>
      <c r="O84" s="41">
        <v>87</v>
      </c>
      <c r="P84" s="60">
        <v>36</v>
      </c>
      <c r="Q84" s="60">
        <v>93</v>
      </c>
      <c r="R84" s="60">
        <f t="shared" si="11"/>
        <v>64</v>
      </c>
      <c r="S84" s="41">
        <f t="shared" si="8"/>
        <v>29</v>
      </c>
      <c r="T84" s="58">
        <v>102</v>
      </c>
      <c r="U84" s="59">
        <v>118</v>
      </c>
      <c r="V84" s="60">
        <v>54</v>
      </c>
      <c r="W84" s="59">
        <v>96</v>
      </c>
      <c r="X84" s="42">
        <v>1.563</v>
      </c>
      <c r="Y84" s="43" t="s">
        <v>70</v>
      </c>
      <c r="Z84" s="61">
        <v>0.7993</v>
      </c>
      <c r="AA84" s="62">
        <v>0</v>
      </c>
      <c r="AB84" s="61">
        <v>0.71</v>
      </c>
      <c r="AC84" s="61">
        <v>0.28555</v>
      </c>
      <c r="AD84" s="62">
        <v>6.5</v>
      </c>
      <c r="AE84" s="61">
        <v>0.20689655172413793</v>
      </c>
      <c r="AF84" s="49">
        <v>-1</v>
      </c>
      <c r="AG84" s="61">
        <v>0</v>
      </c>
      <c r="AH84" s="61">
        <v>0.2</v>
      </c>
      <c r="AI84" s="61">
        <v>0.02632</v>
      </c>
      <c r="AJ84" s="61">
        <v>0.21333</v>
      </c>
      <c r="AK84" s="61">
        <v>0.49333</v>
      </c>
      <c r="AL84" s="62">
        <v>5.6</v>
      </c>
      <c r="AM84" s="61">
        <v>0</v>
      </c>
      <c r="AN84" s="47">
        <v>779.839</v>
      </c>
      <c r="AO84" s="61">
        <v>0</v>
      </c>
      <c r="AP84" s="47">
        <v>-1</v>
      </c>
      <c r="AQ84" s="47">
        <v>1</v>
      </c>
      <c r="AR84" s="49">
        <v>15</v>
      </c>
      <c r="AS84" s="64">
        <v>20</v>
      </c>
      <c r="AT84" s="43">
        <v>19.93000030517578</v>
      </c>
      <c r="AU84" s="61">
        <v>0.15</v>
      </c>
      <c r="AV84" s="61">
        <v>0.45</v>
      </c>
      <c r="AW84" s="49">
        <v>20</v>
      </c>
      <c r="AX84" s="47">
        <v>75</v>
      </c>
      <c r="AY84" s="62">
        <v>21.6</v>
      </c>
      <c r="AZ84" s="61">
        <v>0.05517241379310345</v>
      </c>
      <c r="BA84" s="61">
        <v>0.07586206896551724</v>
      </c>
      <c r="BB84" s="92">
        <v>3</v>
      </c>
      <c r="BC84" s="92">
        <v>1</v>
      </c>
      <c r="BD84" s="92">
        <v>1</v>
      </c>
      <c r="BE84" s="92">
        <v>1</v>
      </c>
      <c r="BF84" s="92">
        <v>4</v>
      </c>
      <c r="BG84" s="92">
        <v>2</v>
      </c>
      <c r="BH84" s="92">
        <v>4</v>
      </c>
      <c r="BI84" s="92">
        <v>1</v>
      </c>
      <c r="BJ84" s="92">
        <v>4</v>
      </c>
      <c r="BK84" s="92">
        <v>1</v>
      </c>
      <c r="BL84" s="92">
        <v>4</v>
      </c>
      <c r="BM84" s="92">
        <v>1</v>
      </c>
      <c r="BN84" s="92">
        <v>1</v>
      </c>
      <c r="BO84" s="92">
        <v>1</v>
      </c>
      <c r="BP84" s="92">
        <v>4</v>
      </c>
      <c r="BQ84" s="92">
        <v>3</v>
      </c>
      <c r="BR84" s="92">
        <v>1</v>
      </c>
      <c r="BS84" s="92">
        <v>2</v>
      </c>
      <c r="BT84" s="92">
        <v>13</v>
      </c>
    </row>
    <row r="85" spans="1:72" s="94" customFormat="1" ht="15">
      <c r="A85" s="89">
        <v>20036368</v>
      </c>
      <c r="B85" s="107" t="s">
        <v>209</v>
      </c>
      <c r="C85" s="53" t="s">
        <v>210</v>
      </c>
      <c r="D85" s="54" t="s">
        <v>211</v>
      </c>
      <c r="E85" s="55" t="s">
        <v>77</v>
      </c>
      <c r="F85" s="47">
        <v>3</v>
      </c>
      <c r="G85" s="55">
        <v>4</v>
      </c>
      <c r="H85" s="56">
        <v>51</v>
      </c>
      <c r="I85" s="57">
        <v>85</v>
      </c>
      <c r="J85" s="41">
        <f t="shared" si="9"/>
        <v>68</v>
      </c>
      <c r="K85" s="41">
        <v>63</v>
      </c>
      <c r="L85" s="58">
        <v>60</v>
      </c>
      <c r="M85" s="59">
        <v>96</v>
      </c>
      <c r="N85" s="60">
        <f t="shared" si="10"/>
        <v>78</v>
      </c>
      <c r="O85" s="41">
        <v>76</v>
      </c>
      <c r="P85" s="60">
        <v>77</v>
      </c>
      <c r="Q85" s="60">
        <v>115</v>
      </c>
      <c r="R85" s="60">
        <f t="shared" si="11"/>
        <v>96</v>
      </c>
      <c r="S85" s="41">
        <f t="shared" si="8"/>
        <v>30</v>
      </c>
      <c r="T85" s="58">
        <v>38</v>
      </c>
      <c r="U85" s="59">
        <v>95</v>
      </c>
      <c r="V85" s="60">
        <v>23</v>
      </c>
      <c r="W85" s="59">
        <v>53</v>
      </c>
      <c r="X85" s="42">
        <v>1.217</v>
      </c>
      <c r="Y85" s="43" t="s">
        <v>70</v>
      </c>
      <c r="Z85" s="61">
        <v>0.59628</v>
      </c>
      <c r="AA85" s="62">
        <v>0</v>
      </c>
      <c r="AB85" s="61">
        <v>1</v>
      </c>
      <c r="AC85" s="61">
        <v>0.528826</v>
      </c>
      <c r="AD85" s="62">
        <v>4.66</v>
      </c>
      <c r="AE85" s="61" t="s">
        <v>146</v>
      </c>
      <c r="AF85" s="49">
        <v>-1</v>
      </c>
      <c r="AG85" s="61">
        <v>0.026316</v>
      </c>
      <c r="AH85" s="61">
        <v>0.078947</v>
      </c>
      <c r="AI85" s="61">
        <v>0.117647</v>
      </c>
      <c r="AJ85" s="61">
        <v>0.217391</v>
      </c>
      <c r="AK85" s="61">
        <v>0.706522</v>
      </c>
      <c r="AL85" s="62">
        <v>10</v>
      </c>
      <c r="AM85" s="61">
        <v>0.22449</v>
      </c>
      <c r="AN85" s="47">
        <v>786.9128</v>
      </c>
      <c r="AO85" s="63">
        <v>0.026316</v>
      </c>
      <c r="AP85" s="47">
        <v>1</v>
      </c>
      <c r="AQ85" s="47">
        <v>1</v>
      </c>
      <c r="AR85" s="49">
        <v>16</v>
      </c>
      <c r="AS85" s="64">
        <v>49</v>
      </c>
      <c r="AT85" s="43">
        <v>39.72742462158203</v>
      </c>
      <c r="AU85" s="61">
        <v>0.27</v>
      </c>
      <c r="AV85" s="61">
        <v>0.63</v>
      </c>
      <c r="AW85" s="49">
        <v>38</v>
      </c>
      <c r="AX85" s="47">
        <v>184</v>
      </c>
      <c r="AY85" s="62">
        <v>54.8</v>
      </c>
      <c r="AZ85" s="61">
        <v>0.2554347826086957</v>
      </c>
      <c r="BA85" s="61">
        <v>0.1793478260869565</v>
      </c>
      <c r="BB85" s="92">
        <v>3</v>
      </c>
      <c r="BC85" s="92">
        <v>3</v>
      </c>
      <c r="BD85" s="92">
        <v>3</v>
      </c>
      <c r="BE85" s="92">
        <v>3</v>
      </c>
      <c r="BF85" s="92">
        <v>2</v>
      </c>
      <c r="BG85" s="92">
        <v>3</v>
      </c>
      <c r="BH85" s="92">
        <v>1</v>
      </c>
      <c r="BI85" s="92">
        <v>1</v>
      </c>
      <c r="BJ85" s="92">
        <v>1</v>
      </c>
      <c r="BK85" s="92">
        <v>1</v>
      </c>
      <c r="BL85" s="92">
        <v>1</v>
      </c>
      <c r="BM85" s="92">
        <v>1</v>
      </c>
      <c r="BN85" s="92">
        <v>1</v>
      </c>
      <c r="BO85" s="92">
        <v>1</v>
      </c>
      <c r="BP85" s="92">
        <v>3</v>
      </c>
      <c r="BQ85" s="92">
        <v>3</v>
      </c>
      <c r="BR85" s="92">
        <v>3</v>
      </c>
      <c r="BS85" s="92">
        <v>3</v>
      </c>
      <c r="BT85" s="92">
        <v>18</v>
      </c>
    </row>
    <row r="86" spans="1:72" s="136" customFormat="1" ht="15">
      <c r="A86" s="117">
        <v>20068705</v>
      </c>
      <c r="B86" s="107" t="s">
        <v>216</v>
      </c>
      <c r="C86" s="53" t="s">
        <v>67</v>
      </c>
      <c r="D86" s="54" t="s">
        <v>217</v>
      </c>
      <c r="E86" s="55" t="s">
        <v>77</v>
      </c>
      <c r="F86" s="47">
        <v>3</v>
      </c>
      <c r="G86" s="55">
        <v>2</v>
      </c>
      <c r="H86" s="56">
        <v>52</v>
      </c>
      <c r="I86" s="57">
        <v>92</v>
      </c>
      <c r="J86" s="41">
        <f t="shared" si="9"/>
        <v>72</v>
      </c>
      <c r="K86" s="41">
        <v>76</v>
      </c>
      <c r="L86" s="58">
        <v>54</v>
      </c>
      <c r="M86" s="59">
        <v>87</v>
      </c>
      <c r="N86" s="60">
        <f t="shared" si="10"/>
        <v>70</v>
      </c>
      <c r="O86" s="41">
        <v>69</v>
      </c>
      <c r="P86" s="60">
        <v>77</v>
      </c>
      <c r="Q86" s="60">
        <v>114</v>
      </c>
      <c r="R86" s="60">
        <f t="shared" si="11"/>
        <v>95</v>
      </c>
      <c r="S86" s="41">
        <f t="shared" si="8"/>
        <v>31</v>
      </c>
      <c r="T86" s="58">
        <v>8</v>
      </c>
      <c r="U86" s="59">
        <v>52</v>
      </c>
      <c r="V86" s="60">
        <v>20</v>
      </c>
      <c r="W86" s="59">
        <v>49</v>
      </c>
      <c r="X86" s="42">
        <v>1.361</v>
      </c>
      <c r="Y86" s="43" t="s">
        <v>70</v>
      </c>
      <c r="Z86" s="61">
        <v>0.54333</v>
      </c>
      <c r="AA86" s="62">
        <v>0.02939</v>
      </c>
      <c r="AB86" s="61">
        <v>1</v>
      </c>
      <c r="AC86" s="61">
        <v>0.344697</v>
      </c>
      <c r="AD86" s="62">
        <v>5.16</v>
      </c>
      <c r="AE86" s="61" t="s">
        <v>146</v>
      </c>
      <c r="AF86" s="49">
        <v>1</v>
      </c>
      <c r="AG86" s="61">
        <v>0</v>
      </c>
      <c r="AH86" s="61">
        <v>0.142857</v>
      </c>
      <c r="AI86" s="61">
        <v>0.166667</v>
      </c>
      <c r="AJ86" s="61">
        <v>0.169811</v>
      </c>
      <c r="AK86" s="61">
        <v>0.773585</v>
      </c>
      <c r="AL86" s="62">
        <v>3.2</v>
      </c>
      <c r="AM86" s="61">
        <v>0.625</v>
      </c>
      <c r="AN86" s="47">
        <v>761.875</v>
      </c>
      <c r="AO86" s="63">
        <v>0.025641</v>
      </c>
      <c r="AP86" s="47">
        <v>1</v>
      </c>
      <c r="AQ86" s="47">
        <v>1</v>
      </c>
      <c r="AR86" s="49">
        <v>18</v>
      </c>
      <c r="AS86" s="64">
        <v>56</v>
      </c>
      <c r="AT86" s="43">
        <v>26.52646827697754</v>
      </c>
      <c r="AU86" s="61">
        <v>0.2</v>
      </c>
      <c r="AV86" s="61">
        <v>0.63</v>
      </c>
      <c r="AW86" s="49">
        <v>21</v>
      </c>
      <c r="AX86" s="47">
        <v>53</v>
      </c>
      <c r="AY86" s="62">
        <v>13</v>
      </c>
      <c r="AZ86" s="61">
        <v>0.18478260869565216</v>
      </c>
      <c r="BA86" s="61">
        <v>0.24728260869565216</v>
      </c>
      <c r="BB86" s="92">
        <v>4</v>
      </c>
      <c r="BC86" s="92">
        <v>1</v>
      </c>
      <c r="BD86" s="92">
        <v>1</v>
      </c>
      <c r="BE86" s="92">
        <v>1</v>
      </c>
      <c r="BF86" s="92">
        <v>4</v>
      </c>
      <c r="BG86" s="92">
        <v>1</v>
      </c>
      <c r="BH86" s="92">
        <v>1</v>
      </c>
      <c r="BI86" s="92">
        <v>3</v>
      </c>
      <c r="BJ86" s="92">
        <v>1</v>
      </c>
      <c r="BK86" s="92">
        <v>3</v>
      </c>
      <c r="BL86" s="92">
        <v>1</v>
      </c>
      <c r="BM86" s="92">
        <v>3</v>
      </c>
      <c r="BN86" s="92">
        <v>1</v>
      </c>
      <c r="BO86" s="92">
        <v>1</v>
      </c>
      <c r="BP86" s="92">
        <v>1</v>
      </c>
      <c r="BQ86" s="92">
        <v>3</v>
      </c>
      <c r="BR86" s="92">
        <v>1</v>
      </c>
      <c r="BS86" s="92">
        <v>1</v>
      </c>
      <c r="BT86" s="92">
        <v>16</v>
      </c>
    </row>
    <row r="87" spans="1:72" s="94" customFormat="1" ht="15">
      <c r="A87" s="89">
        <v>20042815</v>
      </c>
      <c r="B87" s="106" t="s">
        <v>299</v>
      </c>
      <c r="C87" s="33" t="s">
        <v>67</v>
      </c>
      <c r="D87" s="34" t="s">
        <v>300</v>
      </c>
      <c r="E87" s="35" t="s">
        <v>77</v>
      </c>
      <c r="F87" s="36">
        <v>4</v>
      </c>
      <c r="G87" s="35">
        <v>3</v>
      </c>
      <c r="H87" s="37">
        <v>93</v>
      </c>
      <c r="I87" s="38">
        <v>115</v>
      </c>
      <c r="J87" s="41">
        <f t="shared" si="9"/>
        <v>104</v>
      </c>
      <c r="K87" s="41">
        <v>107</v>
      </c>
      <c r="L87" s="39">
        <v>75</v>
      </c>
      <c r="M87" s="40">
        <v>111</v>
      </c>
      <c r="N87" s="41">
        <f t="shared" si="10"/>
        <v>93</v>
      </c>
      <c r="O87" s="41">
        <v>99</v>
      </c>
      <c r="P87" s="41">
        <v>42</v>
      </c>
      <c r="Q87" s="41">
        <v>99</v>
      </c>
      <c r="R87" s="41">
        <f t="shared" si="11"/>
        <v>70</v>
      </c>
      <c r="S87" s="41">
        <f t="shared" si="8"/>
        <v>32</v>
      </c>
      <c r="T87" s="39">
        <v>118</v>
      </c>
      <c r="U87" s="40">
        <v>125</v>
      </c>
      <c r="V87" s="41">
        <v>5</v>
      </c>
      <c r="W87" s="40">
        <v>24</v>
      </c>
      <c r="X87" s="42">
        <v>1.388</v>
      </c>
      <c r="Y87" s="43" t="s">
        <v>70</v>
      </c>
      <c r="Z87" s="44">
        <v>0.7921</v>
      </c>
      <c r="AA87" s="45">
        <v>0</v>
      </c>
      <c r="AB87" s="44">
        <v>0.33</v>
      </c>
      <c r="AC87" s="44">
        <v>0.183333</v>
      </c>
      <c r="AD87" s="45">
        <v>5</v>
      </c>
      <c r="AE87" s="44">
        <v>0.29411764705882354</v>
      </c>
      <c r="AF87" s="46">
        <v>-1</v>
      </c>
      <c r="AG87" s="83">
        <v>0.02309</v>
      </c>
      <c r="AH87" s="44">
        <v>0.083333</v>
      </c>
      <c r="AI87" s="44">
        <v>0.071429</v>
      </c>
      <c r="AJ87" s="44">
        <v>0.324675</v>
      </c>
      <c r="AK87" s="44">
        <v>0.818182</v>
      </c>
      <c r="AL87" s="45">
        <v>3.2</v>
      </c>
      <c r="AM87" s="44">
        <v>0.041667</v>
      </c>
      <c r="AN87" s="47">
        <v>764.9091</v>
      </c>
      <c r="AO87" s="44">
        <v>0</v>
      </c>
      <c r="AP87" s="47">
        <v>1</v>
      </c>
      <c r="AQ87" s="47">
        <v>1</v>
      </c>
      <c r="AR87" s="49">
        <v>14</v>
      </c>
      <c r="AS87" s="50">
        <v>24</v>
      </c>
      <c r="AT87" s="51">
        <v>21.43000030517578</v>
      </c>
      <c r="AU87" s="44">
        <v>0.21</v>
      </c>
      <c r="AV87" s="44">
        <v>0.75</v>
      </c>
      <c r="AW87" s="46">
        <v>23</v>
      </c>
      <c r="AX87" s="36">
        <v>77</v>
      </c>
      <c r="AY87" s="45">
        <v>16.2</v>
      </c>
      <c r="AZ87" s="44">
        <v>0.76</v>
      </c>
      <c r="BA87" s="44">
        <v>0.24</v>
      </c>
      <c r="BB87" s="90">
        <v>3</v>
      </c>
      <c r="BC87" s="90">
        <v>1</v>
      </c>
      <c r="BD87" s="90" t="s">
        <v>70</v>
      </c>
      <c r="BE87" s="90">
        <v>1</v>
      </c>
      <c r="BF87" s="90">
        <v>4</v>
      </c>
      <c r="BG87" s="90">
        <v>3</v>
      </c>
      <c r="BH87" s="90">
        <v>3</v>
      </c>
      <c r="BI87" s="90">
        <v>3</v>
      </c>
      <c r="BJ87" s="90">
        <v>1</v>
      </c>
      <c r="BK87" s="90">
        <v>1</v>
      </c>
      <c r="BL87" s="90">
        <v>1</v>
      </c>
      <c r="BM87" s="90">
        <v>1</v>
      </c>
      <c r="BN87" s="90">
        <v>3</v>
      </c>
      <c r="BO87" s="90">
        <v>3</v>
      </c>
      <c r="BP87" s="90">
        <v>1</v>
      </c>
      <c r="BQ87" s="90">
        <v>2</v>
      </c>
      <c r="BR87" s="90">
        <v>1</v>
      </c>
      <c r="BS87" s="90">
        <v>3</v>
      </c>
      <c r="BT87" s="90">
        <v>16</v>
      </c>
    </row>
    <row r="88" spans="1:72" ht="15">
      <c r="A88" s="89">
        <v>20034593</v>
      </c>
      <c r="B88" s="118" t="s">
        <v>252</v>
      </c>
      <c r="C88" s="119" t="s">
        <v>67</v>
      </c>
      <c r="D88" s="120" t="s">
        <v>253</v>
      </c>
      <c r="E88" s="121" t="s">
        <v>77</v>
      </c>
      <c r="F88" s="122">
        <v>2</v>
      </c>
      <c r="G88" s="121">
        <v>3</v>
      </c>
      <c r="H88" s="123">
        <v>62</v>
      </c>
      <c r="I88" s="124">
        <v>99</v>
      </c>
      <c r="J88" s="125">
        <f t="shared" si="9"/>
        <v>80</v>
      </c>
      <c r="K88" s="125">
        <v>85</v>
      </c>
      <c r="L88" s="126">
        <v>50</v>
      </c>
      <c r="M88" s="127">
        <v>93</v>
      </c>
      <c r="N88" s="125">
        <f t="shared" si="10"/>
        <v>71</v>
      </c>
      <c r="O88" s="125">
        <v>70</v>
      </c>
      <c r="P88" s="125">
        <v>30</v>
      </c>
      <c r="Q88" s="125">
        <v>91</v>
      </c>
      <c r="R88" s="125">
        <f t="shared" si="11"/>
        <v>60</v>
      </c>
      <c r="S88" s="41">
        <f t="shared" si="8"/>
        <v>33</v>
      </c>
      <c r="T88" s="126">
        <v>78</v>
      </c>
      <c r="U88" s="127">
        <v>102</v>
      </c>
      <c r="V88" s="125">
        <v>8</v>
      </c>
      <c r="W88" s="127">
        <v>28</v>
      </c>
      <c r="X88" s="128">
        <v>1.585</v>
      </c>
      <c r="Y88" s="129" t="s">
        <v>70</v>
      </c>
      <c r="Z88" s="130">
        <v>0.85083</v>
      </c>
      <c r="AA88" s="131">
        <v>0.03131</v>
      </c>
      <c r="AB88" s="130">
        <v>0.57</v>
      </c>
      <c r="AC88" s="130">
        <v>0.405952</v>
      </c>
      <c r="AD88" s="131">
        <v>5</v>
      </c>
      <c r="AE88" s="130">
        <v>0.16129032258064516</v>
      </c>
      <c r="AF88" s="132">
        <v>1</v>
      </c>
      <c r="AG88" s="130">
        <v>0</v>
      </c>
      <c r="AH88" s="130">
        <v>0.133333</v>
      </c>
      <c r="AI88" s="130">
        <v>0.125</v>
      </c>
      <c r="AJ88" s="130">
        <v>0.257426</v>
      </c>
      <c r="AK88" s="130">
        <v>0.821782</v>
      </c>
      <c r="AL88" s="131">
        <v>6.6</v>
      </c>
      <c r="AM88" s="130">
        <v>0.189189</v>
      </c>
      <c r="AN88" s="122">
        <v>765.2222</v>
      </c>
      <c r="AO88" s="133">
        <v>0.090909</v>
      </c>
      <c r="AP88" s="122">
        <v>-1</v>
      </c>
      <c r="AQ88" s="122">
        <v>1</v>
      </c>
      <c r="AR88" s="132">
        <v>17</v>
      </c>
      <c r="AS88" s="134">
        <v>37</v>
      </c>
      <c r="AT88" s="129">
        <v>31.940000534057617</v>
      </c>
      <c r="AU88" s="130">
        <v>0.14</v>
      </c>
      <c r="AV88" s="130">
        <v>0.78</v>
      </c>
      <c r="AW88" s="132">
        <v>30</v>
      </c>
      <c r="AX88" s="122">
        <v>101</v>
      </c>
      <c r="AY88" s="131">
        <v>24.4</v>
      </c>
      <c r="AZ88" s="130">
        <v>0.5421686746987951</v>
      </c>
      <c r="BA88" s="130">
        <v>0.25301204819277107</v>
      </c>
      <c r="BB88" s="135">
        <v>1</v>
      </c>
      <c r="BC88" s="135">
        <v>1</v>
      </c>
      <c r="BD88" s="135">
        <v>1</v>
      </c>
      <c r="BE88" s="135">
        <v>4</v>
      </c>
      <c r="BF88" s="135">
        <v>4</v>
      </c>
      <c r="BG88" s="135">
        <v>3</v>
      </c>
      <c r="BH88" s="135">
        <v>4</v>
      </c>
      <c r="BI88" s="135">
        <v>4</v>
      </c>
      <c r="BJ88" s="135">
        <v>1</v>
      </c>
      <c r="BK88" s="135">
        <v>1</v>
      </c>
      <c r="BL88" s="135">
        <v>4</v>
      </c>
      <c r="BM88" s="135">
        <v>1</v>
      </c>
      <c r="BN88" s="135">
        <v>1</v>
      </c>
      <c r="BO88" s="135">
        <v>1</v>
      </c>
      <c r="BP88" s="135">
        <v>1</v>
      </c>
      <c r="BQ88" s="135">
        <v>1</v>
      </c>
      <c r="BR88" s="135">
        <v>1</v>
      </c>
      <c r="BS88" s="135">
        <v>1</v>
      </c>
      <c r="BT88" s="135">
        <v>13</v>
      </c>
    </row>
    <row r="89" spans="1:72" s="116" customFormat="1" ht="15">
      <c r="A89" s="95">
        <v>20060431</v>
      </c>
      <c r="B89" s="107" t="s">
        <v>81</v>
      </c>
      <c r="C89" s="53" t="s">
        <v>67</v>
      </c>
      <c r="D89" s="54" t="s">
        <v>82</v>
      </c>
      <c r="E89" s="55" t="s">
        <v>77</v>
      </c>
      <c r="F89" s="47">
        <v>2</v>
      </c>
      <c r="G89" s="55">
        <v>4</v>
      </c>
      <c r="H89" s="56">
        <v>4</v>
      </c>
      <c r="I89" s="57">
        <v>16</v>
      </c>
      <c r="J89" s="41">
        <f t="shared" si="9"/>
        <v>10</v>
      </c>
      <c r="K89" s="41">
        <v>8</v>
      </c>
      <c r="L89" s="58">
        <v>8</v>
      </c>
      <c r="M89" s="59">
        <v>42</v>
      </c>
      <c r="N89" s="60">
        <f t="shared" si="10"/>
        <v>25</v>
      </c>
      <c r="O89" s="41">
        <v>19</v>
      </c>
      <c r="P89" s="60">
        <v>11</v>
      </c>
      <c r="Q89" s="60">
        <v>54</v>
      </c>
      <c r="R89" s="60">
        <f t="shared" si="11"/>
        <v>32</v>
      </c>
      <c r="S89" s="41">
        <f aca="true" t="shared" si="12" ref="S89:S120">S88+1</f>
        <v>34</v>
      </c>
      <c r="T89" s="58">
        <v>20</v>
      </c>
      <c r="U89" s="59">
        <v>74</v>
      </c>
      <c r="V89" s="60">
        <v>60</v>
      </c>
      <c r="W89" s="59">
        <v>101</v>
      </c>
      <c r="X89" s="42">
        <v>2.704</v>
      </c>
      <c r="Y89" s="43" t="s">
        <v>70</v>
      </c>
      <c r="Z89" s="61">
        <v>0.79574</v>
      </c>
      <c r="AA89" s="62">
        <v>0.2082</v>
      </c>
      <c r="AB89" s="61">
        <v>0.98</v>
      </c>
      <c r="AC89" s="61">
        <v>0.329239</v>
      </c>
      <c r="AD89" s="62">
        <v>6.17</v>
      </c>
      <c r="AE89" s="61">
        <v>0.2014388489208633</v>
      </c>
      <c r="AF89" s="49">
        <v>1</v>
      </c>
      <c r="AG89" s="61">
        <v>0.025641</v>
      </c>
      <c r="AH89" s="61">
        <v>0.125</v>
      </c>
      <c r="AI89" s="61">
        <v>0.027027</v>
      </c>
      <c r="AJ89" s="61">
        <v>0.153614</v>
      </c>
      <c r="AK89" s="61">
        <v>0.656347</v>
      </c>
      <c r="AL89" s="62">
        <v>30.8</v>
      </c>
      <c r="AM89" s="61">
        <v>0.260504</v>
      </c>
      <c r="AN89" s="52">
        <v>771.8944</v>
      </c>
      <c r="AO89" s="63">
        <v>0.08</v>
      </c>
      <c r="AP89" s="47">
        <v>1</v>
      </c>
      <c r="AQ89" s="47">
        <v>1</v>
      </c>
      <c r="AR89" s="49">
        <v>18</v>
      </c>
      <c r="AS89" s="64">
        <v>119</v>
      </c>
      <c r="AT89" s="43">
        <v>75.07059478759766</v>
      </c>
      <c r="AU89" s="61">
        <v>0.24</v>
      </c>
      <c r="AV89" s="61">
        <v>0.64</v>
      </c>
      <c r="AW89" s="49">
        <v>88</v>
      </c>
      <c r="AX89" s="47">
        <v>332</v>
      </c>
      <c r="AY89" s="62">
        <v>67</v>
      </c>
      <c r="AZ89" s="61">
        <v>0.601823708206687</v>
      </c>
      <c r="BA89" s="61">
        <v>0.1884498480243161</v>
      </c>
      <c r="BB89" s="92">
        <v>3</v>
      </c>
      <c r="BC89" s="92">
        <v>3</v>
      </c>
      <c r="BD89" s="92">
        <v>3</v>
      </c>
      <c r="BE89" s="92">
        <v>3</v>
      </c>
      <c r="BF89" s="92">
        <v>1</v>
      </c>
      <c r="BG89" s="92">
        <v>3</v>
      </c>
      <c r="BH89" s="92">
        <v>3</v>
      </c>
      <c r="BI89" s="92">
        <v>3</v>
      </c>
      <c r="BJ89" s="92">
        <v>3</v>
      </c>
      <c r="BK89" s="92">
        <v>3</v>
      </c>
      <c r="BL89" s="92">
        <v>1</v>
      </c>
      <c r="BM89" s="92">
        <v>3</v>
      </c>
      <c r="BN89" s="92">
        <v>3</v>
      </c>
      <c r="BO89" s="92">
        <v>3</v>
      </c>
      <c r="BP89" s="92">
        <v>3</v>
      </c>
      <c r="BQ89" s="92">
        <v>3</v>
      </c>
      <c r="BR89" s="92">
        <v>3</v>
      </c>
      <c r="BS89" s="92">
        <v>3</v>
      </c>
      <c r="BT89" s="92">
        <v>18</v>
      </c>
    </row>
    <row r="90" spans="1:72" ht="15">
      <c r="A90" s="89">
        <v>20037833</v>
      </c>
      <c r="B90" s="107" t="s">
        <v>220</v>
      </c>
      <c r="C90" s="53" t="s">
        <v>67</v>
      </c>
      <c r="D90" s="54" t="s">
        <v>221</v>
      </c>
      <c r="E90" s="55" t="s">
        <v>77</v>
      </c>
      <c r="F90" s="47">
        <v>2</v>
      </c>
      <c r="G90" s="55">
        <v>2</v>
      </c>
      <c r="H90" s="56">
        <v>52</v>
      </c>
      <c r="I90" s="57">
        <v>91</v>
      </c>
      <c r="J90" s="41">
        <f t="shared" si="9"/>
        <v>71</v>
      </c>
      <c r="K90" s="41">
        <v>73</v>
      </c>
      <c r="L90" s="58">
        <v>81</v>
      </c>
      <c r="M90" s="59">
        <v>109</v>
      </c>
      <c r="N90" s="60">
        <f t="shared" si="10"/>
        <v>95</v>
      </c>
      <c r="O90" s="41">
        <v>100</v>
      </c>
      <c r="P90" s="60">
        <v>80</v>
      </c>
      <c r="Q90" s="60">
        <v>113</v>
      </c>
      <c r="R90" s="60">
        <f t="shared" si="11"/>
        <v>96</v>
      </c>
      <c r="S90" s="41">
        <f t="shared" si="12"/>
        <v>35</v>
      </c>
      <c r="T90" s="58">
        <v>38</v>
      </c>
      <c r="U90" s="59">
        <v>91</v>
      </c>
      <c r="V90" s="60">
        <v>12</v>
      </c>
      <c r="W90" s="59">
        <v>31</v>
      </c>
      <c r="X90" s="42">
        <v>1.342</v>
      </c>
      <c r="Y90" s="43" t="s">
        <v>70</v>
      </c>
      <c r="Z90" s="61">
        <v>0.53972</v>
      </c>
      <c r="AA90" s="62">
        <v>0</v>
      </c>
      <c r="AB90" s="61">
        <v>1</v>
      </c>
      <c r="AC90" s="61">
        <v>0.131602</v>
      </c>
      <c r="AD90" s="62">
        <v>5.1</v>
      </c>
      <c r="AE90" s="61" t="s">
        <v>146</v>
      </c>
      <c r="AF90" s="49">
        <v>1</v>
      </c>
      <c r="AG90" s="61">
        <v>0.133333</v>
      </c>
      <c r="AH90" s="61">
        <v>0.142857</v>
      </c>
      <c r="AI90" s="61">
        <v>0.136364</v>
      </c>
      <c r="AJ90" s="61">
        <v>0.236364</v>
      </c>
      <c r="AK90" s="61">
        <v>0.592593</v>
      </c>
      <c r="AL90" s="62">
        <v>1.8</v>
      </c>
      <c r="AM90" s="61">
        <v>0.125</v>
      </c>
      <c r="AN90" s="47">
        <v>769.5833</v>
      </c>
      <c r="AO90" s="61">
        <v>0</v>
      </c>
      <c r="AP90" s="47">
        <v>-1</v>
      </c>
      <c r="AQ90" s="47">
        <v>1</v>
      </c>
      <c r="AR90" s="49">
        <v>17</v>
      </c>
      <c r="AS90" s="64">
        <v>24</v>
      </c>
      <c r="AT90" s="43">
        <v>18.533367156982422</v>
      </c>
      <c r="AU90" s="61">
        <v>0.17</v>
      </c>
      <c r="AV90" s="61">
        <v>0.71</v>
      </c>
      <c r="AW90" s="49">
        <v>21</v>
      </c>
      <c r="AX90" s="47">
        <v>55</v>
      </c>
      <c r="AY90" s="62">
        <v>8.4</v>
      </c>
      <c r="AZ90" s="61">
        <v>0.4489795918367347</v>
      </c>
      <c r="BA90" s="61">
        <v>0.42857142857142855</v>
      </c>
      <c r="BB90" s="92">
        <v>3</v>
      </c>
      <c r="BC90" s="92">
        <v>1</v>
      </c>
      <c r="BD90" s="92">
        <v>1</v>
      </c>
      <c r="BE90" s="92">
        <v>4</v>
      </c>
      <c r="BF90" s="92">
        <v>1</v>
      </c>
      <c r="BG90" s="92">
        <v>3</v>
      </c>
      <c r="BH90" s="92">
        <v>1</v>
      </c>
      <c r="BI90" s="92">
        <v>2</v>
      </c>
      <c r="BJ90" s="92">
        <v>1</v>
      </c>
      <c r="BK90" s="92">
        <v>3</v>
      </c>
      <c r="BL90" s="92">
        <v>2</v>
      </c>
      <c r="BM90" s="92">
        <v>3</v>
      </c>
      <c r="BN90" s="92">
        <v>1</v>
      </c>
      <c r="BO90" s="92">
        <v>1</v>
      </c>
      <c r="BP90" s="92">
        <v>1</v>
      </c>
      <c r="BQ90" s="92">
        <v>2</v>
      </c>
      <c r="BR90" s="92">
        <v>1</v>
      </c>
      <c r="BS90" s="92">
        <v>3</v>
      </c>
      <c r="BT90" s="92">
        <v>17</v>
      </c>
    </row>
    <row r="91" spans="1:72" ht="15">
      <c r="A91" s="89">
        <v>20043856</v>
      </c>
      <c r="B91" s="106" t="s">
        <v>297</v>
      </c>
      <c r="C91" s="33" t="s">
        <v>67</v>
      </c>
      <c r="D91" s="34" t="s">
        <v>298</v>
      </c>
      <c r="E91" s="35" t="s">
        <v>77</v>
      </c>
      <c r="F91" s="36">
        <v>2</v>
      </c>
      <c r="G91" s="35">
        <v>1</v>
      </c>
      <c r="H91" s="37">
        <v>91</v>
      </c>
      <c r="I91" s="38">
        <v>119</v>
      </c>
      <c r="J91" s="41">
        <f t="shared" si="9"/>
        <v>105</v>
      </c>
      <c r="K91" s="41">
        <v>108</v>
      </c>
      <c r="L91" s="39">
        <v>88</v>
      </c>
      <c r="M91" s="40">
        <v>117</v>
      </c>
      <c r="N91" s="41">
        <f t="shared" si="10"/>
        <v>102</v>
      </c>
      <c r="O91" s="41">
        <v>106</v>
      </c>
      <c r="P91" s="41">
        <v>62</v>
      </c>
      <c r="Q91" s="41">
        <v>111</v>
      </c>
      <c r="R91" s="41">
        <f t="shared" si="11"/>
        <v>86</v>
      </c>
      <c r="S91" s="41">
        <f t="shared" si="12"/>
        <v>36</v>
      </c>
      <c r="T91" s="39">
        <v>36</v>
      </c>
      <c r="U91" s="40">
        <v>106</v>
      </c>
      <c r="V91" s="41">
        <v>115</v>
      </c>
      <c r="W91" s="40">
        <v>124</v>
      </c>
      <c r="X91" s="42">
        <v>1.017</v>
      </c>
      <c r="Y91" s="43" t="s">
        <v>70</v>
      </c>
      <c r="Z91" s="44">
        <v>0.72144</v>
      </c>
      <c r="AA91" s="45">
        <v>0</v>
      </c>
      <c r="AB91" s="44">
        <v>0.55</v>
      </c>
      <c r="AC91" s="44">
        <v>0.55</v>
      </c>
      <c r="AD91" s="45">
        <v>4.9</v>
      </c>
      <c r="AE91" s="44" t="s">
        <v>146</v>
      </c>
      <c r="AF91" s="46">
        <v>1</v>
      </c>
      <c r="AG91" s="44">
        <v>0</v>
      </c>
      <c r="AH91" s="44">
        <v>0.125</v>
      </c>
      <c r="AI91" s="44">
        <v>0</v>
      </c>
      <c r="AJ91" s="44">
        <v>0.125</v>
      </c>
      <c r="AK91" s="44">
        <v>0.4375</v>
      </c>
      <c r="AL91" s="45">
        <v>1.4</v>
      </c>
      <c r="AM91" s="44">
        <v>0.04</v>
      </c>
      <c r="AN91" s="47">
        <v>756.5385</v>
      </c>
      <c r="AO91" s="48">
        <v>0.071429</v>
      </c>
      <c r="AP91" s="47">
        <v>-1</v>
      </c>
      <c r="AQ91" s="47">
        <v>-1</v>
      </c>
      <c r="AR91" s="49">
        <v>16</v>
      </c>
      <c r="AS91" s="50">
        <v>25</v>
      </c>
      <c r="AT91" s="51">
        <v>13.100000381469727</v>
      </c>
      <c r="AU91" s="44">
        <v>0.24</v>
      </c>
      <c r="AV91" s="44">
        <v>0.72</v>
      </c>
      <c r="AW91" s="46">
        <v>24</v>
      </c>
      <c r="AX91" s="36">
        <v>32</v>
      </c>
      <c r="AY91" s="45">
        <v>10.2</v>
      </c>
      <c r="AZ91" s="44">
        <v>0.21875</v>
      </c>
      <c r="BA91" s="44">
        <v>0.1875</v>
      </c>
      <c r="BB91" s="90">
        <v>2</v>
      </c>
      <c r="BC91" s="90">
        <v>1</v>
      </c>
      <c r="BD91" s="90">
        <v>3</v>
      </c>
      <c r="BE91" s="90">
        <v>2</v>
      </c>
      <c r="BF91" s="90">
        <v>2</v>
      </c>
      <c r="BG91" s="90">
        <v>3</v>
      </c>
      <c r="BH91" s="90">
        <v>4</v>
      </c>
      <c r="BI91" s="90">
        <v>1</v>
      </c>
      <c r="BJ91" s="90">
        <v>4</v>
      </c>
      <c r="BK91" s="90">
        <v>2</v>
      </c>
      <c r="BL91" s="90">
        <v>4</v>
      </c>
      <c r="BM91" s="90">
        <v>2</v>
      </c>
      <c r="BN91" s="90">
        <v>1</v>
      </c>
      <c r="BO91" s="90">
        <v>1</v>
      </c>
      <c r="BP91" s="90">
        <v>1</v>
      </c>
      <c r="BQ91" s="90">
        <v>2</v>
      </c>
      <c r="BR91" s="90">
        <v>4</v>
      </c>
      <c r="BS91" s="90">
        <v>2</v>
      </c>
      <c r="BT91" s="90">
        <v>14</v>
      </c>
    </row>
    <row r="92" spans="1:72" ht="15">
      <c r="A92" s="89">
        <v>20064741</v>
      </c>
      <c r="B92" s="107" t="s">
        <v>203</v>
      </c>
      <c r="C92" s="53" t="s">
        <v>67</v>
      </c>
      <c r="D92" s="54" t="s">
        <v>204</v>
      </c>
      <c r="E92" s="55" t="s">
        <v>77</v>
      </c>
      <c r="F92" s="47">
        <v>4</v>
      </c>
      <c r="G92" s="55">
        <v>3</v>
      </c>
      <c r="H92" s="56">
        <v>51</v>
      </c>
      <c r="I92" s="57">
        <v>95</v>
      </c>
      <c r="J92" s="41">
        <f t="shared" si="9"/>
        <v>73</v>
      </c>
      <c r="K92" s="41">
        <v>77</v>
      </c>
      <c r="L92" s="58">
        <v>17</v>
      </c>
      <c r="M92" s="59">
        <v>58</v>
      </c>
      <c r="N92" s="60">
        <f t="shared" si="10"/>
        <v>37</v>
      </c>
      <c r="O92" s="41">
        <v>37</v>
      </c>
      <c r="P92" s="60">
        <v>21</v>
      </c>
      <c r="Q92" s="60">
        <v>89</v>
      </c>
      <c r="R92" s="60">
        <f t="shared" si="11"/>
        <v>55</v>
      </c>
      <c r="S92" s="41">
        <f t="shared" si="12"/>
        <v>37</v>
      </c>
      <c r="T92" s="58">
        <v>10</v>
      </c>
      <c r="U92" s="59">
        <v>53</v>
      </c>
      <c r="V92" s="60">
        <v>32</v>
      </c>
      <c r="W92" s="59">
        <v>75</v>
      </c>
      <c r="X92" s="42">
        <v>1.547</v>
      </c>
      <c r="Y92" s="43" t="s">
        <v>70</v>
      </c>
      <c r="Z92" s="61">
        <v>0.94667</v>
      </c>
      <c r="AA92" s="62">
        <v>0</v>
      </c>
      <c r="AB92" s="61">
        <v>0.77</v>
      </c>
      <c r="AC92" s="61">
        <v>0.192888</v>
      </c>
      <c r="AD92" s="62">
        <v>4</v>
      </c>
      <c r="AE92" s="61">
        <v>0.5</v>
      </c>
      <c r="AF92" s="49">
        <v>1</v>
      </c>
      <c r="AG92" s="61">
        <v>0</v>
      </c>
      <c r="AH92" s="61">
        <v>0.105263</v>
      </c>
      <c r="AI92" s="61">
        <v>0</v>
      </c>
      <c r="AJ92" s="61">
        <v>0.219512</v>
      </c>
      <c r="AK92" s="61">
        <v>0.768293</v>
      </c>
      <c r="AL92" s="62">
        <v>3.6</v>
      </c>
      <c r="AM92" s="61">
        <v>0.577778</v>
      </c>
      <c r="AN92" s="47">
        <v>769.0698</v>
      </c>
      <c r="AO92" s="61">
        <v>0</v>
      </c>
      <c r="AP92" s="47">
        <v>1</v>
      </c>
      <c r="AQ92" s="47">
        <v>1</v>
      </c>
      <c r="AR92" s="49">
        <v>18</v>
      </c>
      <c r="AS92" s="64">
        <v>45</v>
      </c>
      <c r="AT92" s="43">
        <v>21.370149612426758</v>
      </c>
      <c r="AU92" s="61">
        <v>0.09</v>
      </c>
      <c r="AV92" s="61">
        <v>0.89</v>
      </c>
      <c r="AW92" s="49">
        <v>19</v>
      </c>
      <c r="AX92" s="47">
        <v>82</v>
      </c>
      <c r="AY92" s="62">
        <v>25.6</v>
      </c>
      <c r="AZ92" s="61">
        <v>0.5223880597014925</v>
      </c>
      <c r="BA92" s="61">
        <v>0.23880597014925373</v>
      </c>
      <c r="BB92" s="92">
        <v>2</v>
      </c>
      <c r="BC92" s="92">
        <v>2</v>
      </c>
      <c r="BD92" s="92">
        <v>1</v>
      </c>
      <c r="BE92" s="92" t="s">
        <v>70</v>
      </c>
      <c r="BF92" s="92" t="s">
        <v>70</v>
      </c>
      <c r="BG92" s="92">
        <v>3</v>
      </c>
      <c r="BH92" s="92" t="s">
        <v>70</v>
      </c>
      <c r="BI92" s="92" t="s">
        <v>70</v>
      </c>
      <c r="BJ92" s="92" t="s">
        <v>70</v>
      </c>
      <c r="BK92" s="92">
        <v>3</v>
      </c>
      <c r="BL92" s="92" t="s">
        <v>70</v>
      </c>
      <c r="BM92" s="92" t="s">
        <v>70</v>
      </c>
      <c r="BN92" s="92">
        <v>1</v>
      </c>
      <c r="BO92" s="92">
        <v>1</v>
      </c>
      <c r="BP92" s="92">
        <v>3</v>
      </c>
      <c r="BQ92" s="92">
        <v>2</v>
      </c>
      <c r="BR92" s="92" t="s">
        <v>70</v>
      </c>
      <c r="BS92" s="92">
        <v>2</v>
      </c>
      <c r="BT92" s="92">
        <v>10</v>
      </c>
    </row>
    <row r="93" spans="1:72" ht="15">
      <c r="A93" s="89">
        <v>20015431</v>
      </c>
      <c r="B93" s="106" t="s">
        <v>333</v>
      </c>
      <c r="C93" s="33" t="s">
        <v>67</v>
      </c>
      <c r="D93" s="34" t="s">
        <v>334</v>
      </c>
      <c r="E93" s="35" t="s">
        <v>77</v>
      </c>
      <c r="F93" s="36">
        <v>4</v>
      </c>
      <c r="G93" s="35">
        <v>2</v>
      </c>
      <c r="H93" s="37">
        <v>117</v>
      </c>
      <c r="I93" s="38">
        <v>124</v>
      </c>
      <c r="J93" s="41">
        <f t="shared" si="9"/>
        <v>120</v>
      </c>
      <c r="K93" s="41">
        <v>124</v>
      </c>
      <c r="L93" s="39">
        <v>103</v>
      </c>
      <c r="M93" s="40">
        <v>120</v>
      </c>
      <c r="N93" s="41">
        <f t="shared" si="10"/>
        <v>111</v>
      </c>
      <c r="O93" s="41">
        <v>116</v>
      </c>
      <c r="P93" s="41">
        <v>99</v>
      </c>
      <c r="Q93" s="41">
        <v>122</v>
      </c>
      <c r="R93" s="41">
        <f t="shared" si="11"/>
        <v>110</v>
      </c>
      <c r="S93" s="41">
        <f t="shared" si="12"/>
        <v>38</v>
      </c>
      <c r="T93" s="39">
        <v>33</v>
      </c>
      <c r="U93" s="40">
        <v>87</v>
      </c>
      <c r="V93" s="41">
        <v>65</v>
      </c>
      <c r="W93" s="40">
        <v>108</v>
      </c>
      <c r="X93" s="42">
        <v>0.583</v>
      </c>
      <c r="Y93" s="43" t="s">
        <v>70</v>
      </c>
      <c r="Z93" s="44">
        <v>0.57143</v>
      </c>
      <c r="AA93" s="45">
        <v>0</v>
      </c>
      <c r="AB93" s="44">
        <v>0.8</v>
      </c>
      <c r="AC93" s="44">
        <v>0.225826</v>
      </c>
      <c r="AD93" s="45">
        <v>6</v>
      </c>
      <c r="AE93" s="44">
        <v>0.3333333333333333</v>
      </c>
      <c r="AF93" s="46">
        <v>1</v>
      </c>
      <c r="AG93" s="44">
        <v>0</v>
      </c>
      <c r="AH93" s="44">
        <v>0.071429</v>
      </c>
      <c r="AI93" s="44">
        <v>0</v>
      </c>
      <c r="AJ93" s="44">
        <v>0.163265</v>
      </c>
      <c r="AK93" s="44">
        <v>0.714286</v>
      </c>
      <c r="AL93" s="45">
        <v>2.8</v>
      </c>
      <c r="AM93" s="44">
        <v>0.222222</v>
      </c>
      <c r="AN93" s="47">
        <v>750</v>
      </c>
      <c r="AO93" s="44">
        <v>0</v>
      </c>
      <c r="AP93" s="47">
        <v>-1</v>
      </c>
      <c r="AQ93" s="47">
        <v>1</v>
      </c>
      <c r="AR93" s="49">
        <v>11</v>
      </c>
      <c r="AS93" s="50">
        <v>18</v>
      </c>
      <c r="AT93" s="51">
        <v>16</v>
      </c>
      <c r="AU93" s="44">
        <v>0.33</v>
      </c>
      <c r="AV93" s="44">
        <v>0.44</v>
      </c>
      <c r="AW93" s="46">
        <v>14</v>
      </c>
      <c r="AX93" s="36">
        <v>49</v>
      </c>
      <c r="AY93" s="45">
        <v>16.4</v>
      </c>
      <c r="AZ93" s="44">
        <v>0.4523809523809524</v>
      </c>
      <c r="BA93" s="44">
        <v>0.2857142857142857</v>
      </c>
      <c r="BB93" s="90">
        <v>3</v>
      </c>
      <c r="BC93" s="90">
        <v>3</v>
      </c>
      <c r="BD93" s="90">
        <v>3</v>
      </c>
      <c r="BE93" s="90">
        <v>1</v>
      </c>
      <c r="BF93" s="90">
        <v>4</v>
      </c>
      <c r="BG93" s="90">
        <v>2</v>
      </c>
      <c r="BH93" s="90">
        <v>4</v>
      </c>
      <c r="BI93" s="90">
        <v>2</v>
      </c>
      <c r="BJ93" s="90">
        <v>4</v>
      </c>
      <c r="BK93" s="90">
        <v>3</v>
      </c>
      <c r="BL93" s="90">
        <v>4</v>
      </c>
      <c r="BM93" s="90">
        <v>4</v>
      </c>
      <c r="BN93" s="90">
        <v>1</v>
      </c>
      <c r="BO93" s="90">
        <v>1</v>
      </c>
      <c r="BP93" s="90">
        <v>4</v>
      </c>
      <c r="BQ93" s="90">
        <v>3</v>
      </c>
      <c r="BR93" s="90">
        <v>4</v>
      </c>
      <c r="BS93" s="90">
        <v>1</v>
      </c>
      <c r="BT93" s="90">
        <v>11</v>
      </c>
    </row>
    <row r="94" spans="1:72" ht="15">
      <c r="A94" s="89">
        <v>20037435</v>
      </c>
      <c r="B94" s="107" t="s">
        <v>247</v>
      </c>
      <c r="C94" s="53" t="s">
        <v>67</v>
      </c>
      <c r="D94" s="54" t="s">
        <v>248</v>
      </c>
      <c r="E94" s="55" t="s">
        <v>77</v>
      </c>
      <c r="F94" s="47">
        <v>3</v>
      </c>
      <c r="G94" s="55">
        <v>3</v>
      </c>
      <c r="H94" s="56">
        <v>60</v>
      </c>
      <c r="I94" s="57">
        <v>103</v>
      </c>
      <c r="J94" s="41">
        <f t="shared" si="9"/>
        <v>81</v>
      </c>
      <c r="K94" s="41">
        <v>87</v>
      </c>
      <c r="L94" s="58">
        <v>71</v>
      </c>
      <c r="M94" s="59">
        <v>113</v>
      </c>
      <c r="N94" s="60">
        <f t="shared" si="10"/>
        <v>92</v>
      </c>
      <c r="O94" s="41">
        <v>97</v>
      </c>
      <c r="P94" s="60">
        <v>18</v>
      </c>
      <c r="Q94" s="60">
        <v>79</v>
      </c>
      <c r="R94" s="60">
        <f t="shared" si="11"/>
        <v>48</v>
      </c>
      <c r="S94" s="41">
        <f t="shared" si="12"/>
        <v>39</v>
      </c>
      <c r="T94" s="58">
        <v>117</v>
      </c>
      <c r="U94" s="59">
        <v>123</v>
      </c>
      <c r="V94" s="60">
        <v>52</v>
      </c>
      <c r="W94" s="59">
        <v>94</v>
      </c>
      <c r="X94" s="42">
        <v>2.257</v>
      </c>
      <c r="Y94" s="43" t="s">
        <v>70</v>
      </c>
      <c r="Z94" s="61">
        <v>0.8</v>
      </c>
      <c r="AA94" s="62">
        <v>0.04545</v>
      </c>
      <c r="AB94" s="61">
        <v>0.21</v>
      </c>
      <c r="AC94" s="61">
        <v>0.186667</v>
      </c>
      <c r="AD94" s="62">
        <v>5</v>
      </c>
      <c r="AE94" s="61" t="s">
        <v>146</v>
      </c>
      <c r="AF94" s="49">
        <v>1</v>
      </c>
      <c r="AG94" s="61">
        <v>0</v>
      </c>
      <c r="AH94" s="61">
        <v>0.136364</v>
      </c>
      <c r="AI94" s="61">
        <v>0.058824</v>
      </c>
      <c r="AJ94" s="61">
        <v>0.216216</v>
      </c>
      <c r="AK94" s="61">
        <v>0.5</v>
      </c>
      <c r="AL94" s="62">
        <v>5.4</v>
      </c>
      <c r="AM94" s="61">
        <v>0</v>
      </c>
      <c r="AN94" s="47">
        <v>764.1667</v>
      </c>
      <c r="AO94" s="61">
        <v>0</v>
      </c>
      <c r="AP94" s="47">
        <v>-1</v>
      </c>
      <c r="AQ94" s="47">
        <v>1</v>
      </c>
      <c r="AR94" s="49">
        <v>15</v>
      </c>
      <c r="AS94" s="64">
        <v>22</v>
      </c>
      <c r="AT94" s="43">
        <v>22</v>
      </c>
      <c r="AU94" s="61">
        <v>0.18</v>
      </c>
      <c r="AV94" s="61">
        <v>0.82</v>
      </c>
      <c r="AW94" s="49">
        <v>22</v>
      </c>
      <c r="AX94" s="47">
        <v>74</v>
      </c>
      <c r="AY94" s="62">
        <v>19.8</v>
      </c>
      <c r="AZ94" s="61">
        <v>0.21428571428571427</v>
      </c>
      <c r="BA94" s="61">
        <v>0.16666666666666666</v>
      </c>
      <c r="BB94" s="92">
        <v>2</v>
      </c>
      <c r="BC94" s="92">
        <v>1</v>
      </c>
      <c r="BD94" s="92">
        <v>1</v>
      </c>
      <c r="BE94" s="92">
        <v>1</v>
      </c>
      <c r="BF94" s="92">
        <v>4</v>
      </c>
      <c r="BG94" s="92">
        <v>3</v>
      </c>
      <c r="BH94" s="92">
        <v>1</v>
      </c>
      <c r="BI94" s="92">
        <v>3</v>
      </c>
      <c r="BJ94" s="92">
        <v>1</v>
      </c>
      <c r="BK94" s="92">
        <v>3</v>
      </c>
      <c r="BL94" s="92">
        <v>1</v>
      </c>
      <c r="BM94" s="92">
        <v>3</v>
      </c>
      <c r="BN94" s="92">
        <v>3</v>
      </c>
      <c r="BO94" s="92">
        <v>3</v>
      </c>
      <c r="BP94" s="92">
        <v>3</v>
      </c>
      <c r="BQ94" s="92">
        <v>2</v>
      </c>
      <c r="BR94" s="92">
        <v>1</v>
      </c>
      <c r="BS94" s="92">
        <v>3</v>
      </c>
      <c r="BT94" s="92">
        <v>17</v>
      </c>
    </row>
    <row r="95" spans="1:72" s="94" customFormat="1" ht="15">
      <c r="A95" s="89">
        <v>20021425</v>
      </c>
      <c r="B95" s="107" t="s">
        <v>101</v>
      </c>
      <c r="C95" s="53" t="s">
        <v>67</v>
      </c>
      <c r="D95" s="54" t="s">
        <v>102</v>
      </c>
      <c r="E95" s="55" t="s">
        <v>77</v>
      </c>
      <c r="F95" s="47">
        <v>3</v>
      </c>
      <c r="G95" s="55">
        <v>4</v>
      </c>
      <c r="H95" s="56">
        <v>9</v>
      </c>
      <c r="I95" s="57">
        <v>25</v>
      </c>
      <c r="J95" s="41">
        <f t="shared" si="9"/>
        <v>17</v>
      </c>
      <c r="K95" s="41">
        <v>16</v>
      </c>
      <c r="L95" s="58">
        <v>8</v>
      </c>
      <c r="M95" s="59">
        <v>45</v>
      </c>
      <c r="N95" s="60">
        <f t="shared" si="10"/>
        <v>26</v>
      </c>
      <c r="O95" s="41">
        <v>20</v>
      </c>
      <c r="P95" s="60">
        <v>6</v>
      </c>
      <c r="Q95" s="60">
        <v>53</v>
      </c>
      <c r="R95" s="60">
        <f t="shared" si="11"/>
        <v>29</v>
      </c>
      <c r="S95" s="41">
        <f t="shared" si="12"/>
        <v>40</v>
      </c>
      <c r="T95" s="58">
        <v>16</v>
      </c>
      <c r="U95" s="59">
        <v>73</v>
      </c>
      <c r="V95" s="60">
        <v>48</v>
      </c>
      <c r="W95" s="59">
        <v>88</v>
      </c>
      <c r="X95" s="42">
        <v>2.426</v>
      </c>
      <c r="Y95" s="43" t="s">
        <v>70</v>
      </c>
      <c r="Z95" s="61">
        <v>0.99564</v>
      </c>
      <c r="AA95" s="62">
        <v>0.14923</v>
      </c>
      <c r="AB95" s="61">
        <v>1</v>
      </c>
      <c r="AC95" s="61">
        <v>0.286839</v>
      </c>
      <c r="AD95" s="62">
        <v>6.3</v>
      </c>
      <c r="AE95" s="61">
        <v>0.22857142857142856</v>
      </c>
      <c r="AF95" s="49">
        <v>1</v>
      </c>
      <c r="AG95" s="61">
        <v>0</v>
      </c>
      <c r="AH95" s="61">
        <v>0.15</v>
      </c>
      <c r="AI95" s="61">
        <v>0.076923</v>
      </c>
      <c r="AJ95" s="61">
        <v>0.174107</v>
      </c>
      <c r="AK95" s="61">
        <v>0.611607</v>
      </c>
      <c r="AL95" s="62">
        <v>21.8</v>
      </c>
      <c r="AM95" s="61">
        <v>0.220779</v>
      </c>
      <c r="AN95" s="47">
        <v>791.2371</v>
      </c>
      <c r="AO95" s="61">
        <v>0</v>
      </c>
      <c r="AP95" s="47">
        <v>1</v>
      </c>
      <c r="AQ95" s="47">
        <v>1</v>
      </c>
      <c r="AR95" s="49">
        <v>16</v>
      </c>
      <c r="AS95" s="64">
        <v>77</v>
      </c>
      <c r="AT95" s="43">
        <v>56.09049606323242</v>
      </c>
      <c r="AU95" s="61">
        <v>0.19</v>
      </c>
      <c r="AV95" s="61">
        <v>0.7</v>
      </c>
      <c r="AW95" s="49">
        <v>60</v>
      </c>
      <c r="AX95" s="47">
        <v>224</v>
      </c>
      <c r="AY95" s="62">
        <v>40.8</v>
      </c>
      <c r="AZ95" s="61">
        <v>0.49282296650717705</v>
      </c>
      <c r="BA95" s="61">
        <v>0.32057416267942584</v>
      </c>
      <c r="BB95" s="92">
        <v>3</v>
      </c>
      <c r="BC95" s="92">
        <v>1</v>
      </c>
      <c r="BD95" s="92">
        <v>3</v>
      </c>
      <c r="BE95" s="92">
        <v>1</v>
      </c>
      <c r="BF95" s="92">
        <v>1</v>
      </c>
      <c r="BG95" s="92">
        <v>3</v>
      </c>
      <c r="BH95" s="92">
        <v>3</v>
      </c>
      <c r="BI95" s="92">
        <v>1</v>
      </c>
      <c r="BJ95" s="92">
        <v>1</v>
      </c>
      <c r="BK95" s="92">
        <v>3</v>
      </c>
      <c r="BL95" s="92">
        <v>1</v>
      </c>
      <c r="BM95" s="92">
        <v>3</v>
      </c>
      <c r="BN95" s="92">
        <v>3</v>
      </c>
      <c r="BO95" s="92">
        <v>3</v>
      </c>
      <c r="BP95" s="92">
        <v>3</v>
      </c>
      <c r="BQ95" s="92">
        <v>3</v>
      </c>
      <c r="BR95" s="92">
        <v>3</v>
      </c>
      <c r="BS95" s="92">
        <v>3</v>
      </c>
      <c r="BT95" s="92">
        <v>18</v>
      </c>
    </row>
    <row r="96" spans="1:72" ht="15">
      <c r="A96" s="89">
        <v>20045032</v>
      </c>
      <c r="B96" s="107" t="s">
        <v>120</v>
      </c>
      <c r="C96" s="53" t="s">
        <v>67</v>
      </c>
      <c r="D96" s="54" t="s">
        <v>121</v>
      </c>
      <c r="E96" s="55" t="s">
        <v>77</v>
      </c>
      <c r="F96" s="47">
        <v>1</v>
      </c>
      <c r="G96" s="55">
        <v>4</v>
      </c>
      <c r="H96" s="56">
        <v>15</v>
      </c>
      <c r="I96" s="57">
        <v>44</v>
      </c>
      <c r="J96" s="41">
        <f t="shared" si="9"/>
        <v>29</v>
      </c>
      <c r="K96" s="41">
        <v>28</v>
      </c>
      <c r="L96" s="58">
        <v>13</v>
      </c>
      <c r="M96" s="59">
        <v>55</v>
      </c>
      <c r="N96" s="60">
        <f t="shared" si="10"/>
        <v>34</v>
      </c>
      <c r="O96" s="41">
        <v>29</v>
      </c>
      <c r="P96" s="60">
        <v>10</v>
      </c>
      <c r="Q96" s="60">
        <v>64</v>
      </c>
      <c r="R96" s="60">
        <f t="shared" si="11"/>
        <v>37</v>
      </c>
      <c r="S96" s="41">
        <f t="shared" si="12"/>
        <v>41</v>
      </c>
      <c r="T96" s="58">
        <v>17</v>
      </c>
      <c r="U96" s="59">
        <v>75</v>
      </c>
      <c r="V96" s="60">
        <v>67</v>
      </c>
      <c r="W96" s="59">
        <v>107</v>
      </c>
      <c r="X96" s="42">
        <v>2.285</v>
      </c>
      <c r="Y96" s="43" t="s">
        <v>70</v>
      </c>
      <c r="Z96" s="61">
        <v>0.94833</v>
      </c>
      <c r="AA96" s="62">
        <v>0.043</v>
      </c>
      <c r="AB96" s="61">
        <v>1</v>
      </c>
      <c r="AC96" s="61">
        <v>0.182942</v>
      </c>
      <c r="AD96" s="62">
        <v>6</v>
      </c>
      <c r="AE96" s="61">
        <v>0.29411764705882354</v>
      </c>
      <c r="AF96" s="49">
        <v>1</v>
      </c>
      <c r="AG96" s="61">
        <v>0</v>
      </c>
      <c r="AH96" s="61">
        <v>0.116279</v>
      </c>
      <c r="AI96" s="61">
        <v>0.036145</v>
      </c>
      <c r="AJ96" s="61">
        <v>0.221519</v>
      </c>
      <c r="AK96" s="61">
        <v>0.443038</v>
      </c>
      <c r="AL96" s="62">
        <v>16</v>
      </c>
      <c r="AM96" s="61">
        <v>0.214286</v>
      </c>
      <c r="AN96" s="47">
        <v>796</v>
      </c>
      <c r="AO96" s="61">
        <v>0</v>
      </c>
      <c r="AP96" s="47">
        <v>1</v>
      </c>
      <c r="AQ96" s="47">
        <v>1</v>
      </c>
      <c r="AR96" s="49">
        <v>16</v>
      </c>
      <c r="AS96" s="64">
        <v>56</v>
      </c>
      <c r="AT96" s="43">
        <v>45.54016876220703</v>
      </c>
      <c r="AU96" s="61">
        <v>0.14</v>
      </c>
      <c r="AV96" s="61">
        <v>0.68</v>
      </c>
      <c r="AW96" s="49">
        <v>44</v>
      </c>
      <c r="AX96" s="47">
        <v>158</v>
      </c>
      <c r="AY96" s="62">
        <v>32.2</v>
      </c>
      <c r="AZ96" s="61">
        <v>0.6413793103448275</v>
      </c>
      <c r="BA96" s="61">
        <v>0.07586206896551724</v>
      </c>
      <c r="BB96" s="92">
        <v>3</v>
      </c>
      <c r="BC96" s="92">
        <v>1</v>
      </c>
      <c r="BD96" s="92">
        <v>1</v>
      </c>
      <c r="BE96" s="92">
        <v>1</v>
      </c>
      <c r="BF96" s="92">
        <v>1</v>
      </c>
      <c r="BG96" s="92">
        <v>1</v>
      </c>
      <c r="BH96" s="92">
        <v>1</v>
      </c>
      <c r="BI96" s="92">
        <v>1</v>
      </c>
      <c r="BJ96" s="92">
        <v>1</v>
      </c>
      <c r="BK96" s="92">
        <v>3</v>
      </c>
      <c r="BL96" s="92">
        <v>3</v>
      </c>
      <c r="BM96" s="92">
        <v>3</v>
      </c>
      <c r="BN96" s="92">
        <v>1</v>
      </c>
      <c r="BO96" s="92">
        <v>1</v>
      </c>
      <c r="BP96" s="92">
        <v>1</v>
      </c>
      <c r="BQ96" s="92">
        <v>3</v>
      </c>
      <c r="BR96" s="92">
        <v>1</v>
      </c>
      <c r="BS96" s="92">
        <v>3</v>
      </c>
      <c r="BT96" s="92">
        <v>18</v>
      </c>
    </row>
    <row r="97" spans="1:72" ht="15">
      <c r="A97" s="89">
        <v>20058362</v>
      </c>
      <c r="B97" s="106" t="s">
        <v>327</v>
      </c>
      <c r="C97" s="33" t="s">
        <v>67</v>
      </c>
      <c r="D97" s="34" t="s">
        <v>328</v>
      </c>
      <c r="E97" s="35" t="s">
        <v>77</v>
      </c>
      <c r="F97" s="36">
        <v>4</v>
      </c>
      <c r="G97" s="35">
        <v>1</v>
      </c>
      <c r="H97" s="37">
        <v>111</v>
      </c>
      <c r="I97" s="38">
        <v>126</v>
      </c>
      <c r="J97" s="41">
        <f t="shared" si="9"/>
        <v>118</v>
      </c>
      <c r="K97" s="41">
        <v>123</v>
      </c>
      <c r="L97" s="39">
        <v>105</v>
      </c>
      <c r="M97" s="40">
        <v>123</v>
      </c>
      <c r="N97" s="41">
        <f t="shared" si="10"/>
        <v>114</v>
      </c>
      <c r="O97" s="41">
        <v>118</v>
      </c>
      <c r="P97" s="41">
        <v>92</v>
      </c>
      <c r="Q97" s="41">
        <v>120</v>
      </c>
      <c r="R97" s="41">
        <f t="shared" si="11"/>
        <v>106</v>
      </c>
      <c r="S97" s="41">
        <f t="shared" si="12"/>
        <v>42</v>
      </c>
      <c r="T97" s="39">
        <v>82</v>
      </c>
      <c r="U97" s="40">
        <v>112</v>
      </c>
      <c r="V97" s="41">
        <v>101</v>
      </c>
      <c r="W97" s="40">
        <v>118</v>
      </c>
      <c r="X97" s="42">
        <v>1.109</v>
      </c>
      <c r="Y97" s="43" t="s">
        <v>70</v>
      </c>
      <c r="Z97" s="44">
        <v>0.5</v>
      </c>
      <c r="AA97" s="45">
        <v>0</v>
      </c>
      <c r="AB97" s="44">
        <v>1</v>
      </c>
      <c r="AC97" s="44">
        <v>0.337619</v>
      </c>
      <c r="AD97" s="45">
        <v>5</v>
      </c>
      <c r="AE97" s="44" t="s">
        <v>146</v>
      </c>
      <c r="AF97" s="46">
        <v>-1</v>
      </c>
      <c r="AG97" s="44">
        <v>0</v>
      </c>
      <c r="AH97" s="44">
        <v>0.153846</v>
      </c>
      <c r="AI97" s="44">
        <v>0.142857</v>
      </c>
      <c r="AJ97" s="44">
        <v>0.08</v>
      </c>
      <c r="AK97" s="44">
        <v>0.44</v>
      </c>
      <c r="AL97" s="45">
        <v>2.2</v>
      </c>
      <c r="AM97" s="44">
        <v>0</v>
      </c>
      <c r="AN97" s="47">
        <v>727</v>
      </c>
      <c r="AO97" s="48">
        <v>0.25</v>
      </c>
      <c r="AP97" s="47">
        <v>1</v>
      </c>
      <c r="AQ97" s="47">
        <v>-1</v>
      </c>
      <c r="AR97" s="49">
        <v>12</v>
      </c>
      <c r="AS97" s="50">
        <v>13</v>
      </c>
      <c r="AT97" s="51">
        <v>13</v>
      </c>
      <c r="AU97" s="44">
        <v>0.08</v>
      </c>
      <c r="AV97" s="44">
        <v>0.46</v>
      </c>
      <c r="AW97" s="46">
        <v>13</v>
      </c>
      <c r="AX97" s="36">
        <v>24</v>
      </c>
      <c r="AY97" s="45">
        <v>4.8</v>
      </c>
      <c r="AZ97" s="44">
        <v>0.8571428571428571</v>
      </c>
      <c r="BA97" s="44">
        <v>0</v>
      </c>
      <c r="BB97" s="90">
        <v>4</v>
      </c>
      <c r="BC97" s="90">
        <v>1</v>
      </c>
      <c r="BD97" s="90">
        <v>1</v>
      </c>
      <c r="BE97" s="90">
        <v>4</v>
      </c>
      <c r="BF97" s="90">
        <v>4</v>
      </c>
      <c r="BG97" s="90">
        <v>2</v>
      </c>
      <c r="BH97" s="90">
        <v>4</v>
      </c>
      <c r="BI97" s="90">
        <v>4</v>
      </c>
      <c r="BJ97" s="90">
        <v>1</v>
      </c>
      <c r="BK97" s="90">
        <v>2</v>
      </c>
      <c r="BL97" s="90">
        <v>4</v>
      </c>
      <c r="BM97" s="90">
        <v>1</v>
      </c>
      <c r="BN97" s="90">
        <v>3</v>
      </c>
      <c r="BO97" s="90">
        <v>3</v>
      </c>
      <c r="BP97" s="90">
        <v>3</v>
      </c>
      <c r="BQ97" s="90">
        <v>2</v>
      </c>
      <c r="BR97" s="90">
        <v>3</v>
      </c>
      <c r="BS97" s="90">
        <v>1</v>
      </c>
      <c r="BT97" s="90">
        <v>12</v>
      </c>
    </row>
    <row r="98" spans="1:72" ht="15">
      <c r="A98" s="89">
        <v>20019110</v>
      </c>
      <c r="B98" s="107" t="s">
        <v>106</v>
      </c>
      <c r="C98" s="53" t="s">
        <v>104</v>
      </c>
      <c r="D98" s="54" t="s">
        <v>107</v>
      </c>
      <c r="E98" s="55" t="s">
        <v>77</v>
      </c>
      <c r="F98" s="47">
        <v>2</v>
      </c>
      <c r="G98" s="55">
        <v>4</v>
      </c>
      <c r="H98" s="56">
        <v>10</v>
      </c>
      <c r="I98" s="57">
        <v>25</v>
      </c>
      <c r="J98" s="41">
        <f aca="true" t="shared" si="13" ref="J98:J127">FLOOR(AVERAGE(H98:I98),1)</f>
        <v>17</v>
      </c>
      <c r="K98" s="41">
        <v>17</v>
      </c>
      <c r="L98" s="58">
        <v>12</v>
      </c>
      <c r="M98" s="59">
        <v>45</v>
      </c>
      <c r="N98" s="60">
        <f aca="true" t="shared" si="14" ref="N98:N127">FLOOR(AVERAGE(L98:M98),1)</f>
        <v>28</v>
      </c>
      <c r="O98" s="41">
        <v>22</v>
      </c>
      <c r="P98" s="60">
        <v>12</v>
      </c>
      <c r="Q98" s="60">
        <v>56</v>
      </c>
      <c r="R98" s="60">
        <f aca="true" t="shared" si="15" ref="R98:R127">FLOOR(AVERAGE(P98:Q98),1)</f>
        <v>34</v>
      </c>
      <c r="S98" s="41">
        <f t="shared" si="12"/>
        <v>43</v>
      </c>
      <c r="T98" s="58">
        <v>52</v>
      </c>
      <c r="U98" s="59">
        <v>95</v>
      </c>
      <c r="V98" s="60">
        <v>50</v>
      </c>
      <c r="W98" s="59">
        <v>90</v>
      </c>
      <c r="X98" s="42">
        <v>2.852</v>
      </c>
      <c r="Y98" s="43" t="s">
        <v>70</v>
      </c>
      <c r="Z98" s="61">
        <v>0.81601</v>
      </c>
      <c r="AA98" s="62">
        <v>0.04906</v>
      </c>
      <c r="AB98" s="61">
        <v>0.77</v>
      </c>
      <c r="AC98" s="61">
        <v>0.263914</v>
      </c>
      <c r="AD98" s="62">
        <v>6.3</v>
      </c>
      <c r="AE98" s="61">
        <v>0.25301204819277107</v>
      </c>
      <c r="AF98" s="49">
        <v>1</v>
      </c>
      <c r="AG98" s="61">
        <v>0</v>
      </c>
      <c r="AH98" s="61">
        <v>0.073171</v>
      </c>
      <c r="AI98" s="61">
        <v>0.093023</v>
      </c>
      <c r="AJ98" s="61">
        <v>0.232558</v>
      </c>
      <c r="AK98" s="61">
        <v>0.482558</v>
      </c>
      <c r="AL98" s="62">
        <v>17.4</v>
      </c>
      <c r="AM98" s="61">
        <v>0.369231</v>
      </c>
      <c r="AN98" s="47">
        <v>800</v>
      </c>
      <c r="AO98" s="63">
        <v>0.026316</v>
      </c>
      <c r="AP98" s="47">
        <v>1</v>
      </c>
      <c r="AQ98" s="47">
        <v>1</v>
      </c>
      <c r="AR98" s="49">
        <v>18</v>
      </c>
      <c r="AS98" s="64">
        <v>65</v>
      </c>
      <c r="AT98" s="43">
        <v>38.115055084228516</v>
      </c>
      <c r="AU98" s="61">
        <v>0.14</v>
      </c>
      <c r="AV98" s="61">
        <v>0.83</v>
      </c>
      <c r="AW98" s="49">
        <v>41</v>
      </c>
      <c r="AX98" s="47">
        <v>172</v>
      </c>
      <c r="AY98" s="62">
        <v>41.2</v>
      </c>
      <c r="AZ98" s="61">
        <v>0.5</v>
      </c>
      <c r="BA98" s="61">
        <v>0.13580246913580246</v>
      </c>
      <c r="BB98" s="92">
        <v>3</v>
      </c>
      <c r="BC98" s="92">
        <v>1</v>
      </c>
      <c r="BD98" s="92">
        <v>3</v>
      </c>
      <c r="BE98" s="92">
        <v>3</v>
      </c>
      <c r="BF98" s="92">
        <v>4</v>
      </c>
      <c r="BG98" s="92">
        <v>3</v>
      </c>
      <c r="BH98" s="92">
        <v>1</v>
      </c>
      <c r="BI98" s="92">
        <v>1</v>
      </c>
      <c r="BJ98" s="92">
        <v>3</v>
      </c>
      <c r="BK98" s="92">
        <v>3</v>
      </c>
      <c r="BL98" s="92">
        <v>1</v>
      </c>
      <c r="BM98" s="92">
        <v>1</v>
      </c>
      <c r="BN98" s="92">
        <v>3</v>
      </c>
      <c r="BO98" s="92">
        <v>3</v>
      </c>
      <c r="BP98" s="92">
        <v>3</v>
      </c>
      <c r="BQ98" s="92">
        <v>2</v>
      </c>
      <c r="BR98" s="92">
        <v>3</v>
      </c>
      <c r="BS98" s="92">
        <v>3</v>
      </c>
      <c r="BT98" s="92">
        <v>17</v>
      </c>
    </row>
    <row r="99" spans="1:72" ht="15">
      <c r="A99" s="89">
        <v>20067764</v>
      </c>
      <c r="B99" s="107" t="s">
        <v>132</v>
      </c>
      <c r="C99" s="53" t="s">
        <v>67</v>
      </c>
      <c r="D99" s="54" t="s">
        <v>133</v>
      </c>
      <c r="E99" s="55" t="s">
        <v>77</v>
      </c>
      <c r="F99" s="47">
        <v>2</v>
      </c>
      <c r="G99" s="55">
        <v>4</v>
      </c>
      <c r="H99" s="56">
        <v>20</v>
      </c>
      <c r="I99" s="57">
        <v>41</v>
      </c>
      <c r="J99" s="41">
        <f t="shared" si="13"/>
        <v>30</v>
      </c>
      <c r="K99" s="41">
        <v>30</v>
      </c>
      <c r="L99" s="58">
        <v>27</v>
      </c>
      <c r="M99" s="59">
        <v>66</v>
      </c>
      <c r="N99" s="60">
        <f t="shared" si="14"/>
        <v>46</v>
      </c>
      <c r="O99" s="41">
        <v>50</v>
      </c>
      <c r="P99" s="60">
        <v>14</v>
      </c>
      <c r="Q99" s="60">
        <v>65</v>
      </c>
      <c r="R99" s="60">
        <f t="shared" si="15"/>
        <v>39</v>
      </c>
      <c r="S99" s="41">
        <f t="shared" si="12"/>
        <v>44</v>
      </c>
      <c r="T99" s="58">
        <v>35</v>
      </c>
      <c r="U99" s="59">
        <v>92</v>
      </c>
      <c r="V99" s="60">
        <v>68</v>
      </c>
      <c r="W99" s="59">
        <v>110</v>
      </c>
      <c r="X99" s="42">
        <v>2.265</v>
      </c>
      <c r="Y99" s="43" t="s">
        <v>70</v>
      </c>
      <c r="Z99" s="61">
        <v>0.83537</v>
      </c>
      <c r="AA99" s="62">
        <v>0.23016</v>
      </c>
      <c r="AB99" s="61">
        <v>0.77</v>
      </c>
      <c r="AC99" s="61">
        <v>0.41195</v>
      </c>
      <c r="AD99" s="62">
        <v>6.3</v>
      </c>
      <c r="AE99" s="61">
        <v>0.21428571428571427</v>
      </c>
      <c r="AF99" s="49">
        <v>1</v>
      </c>
      <c r="AG99" s="61">
        <v>0</v>
      </c>
      <c r="AH99" s="61">
        <v>0.081633</v>
      </c>
      <c r="AI99" s="61">
        <v>0.039474</v>
      </c>
      <c r="AJ99" s="61">
        <v>0.18617</v>
      </c>
      <c r="AK99" s="61">
        <v>0.56383</v>
      </c>
      <c r="AL99" s="62">
        <v>19.4</v>
      </c>
      <c r="AM99" s="61">
        <v>0</v>
      </c>
      <c r="AN99" s="47">
        <v>777.1134</v>
      </c>
      <c r="AO99" s="63">
        <v>0.066667</v>
      </c>
      <c r="AP99" s="47">
        <v>-1</v>
      </c>
      <c r="AQ99" s="47">
        <v>1</v>
      </c>
      <c r="AR99" s="49">
        <v>16</v>
      </c>
      <c r="AS99" s="64">
        <v>49</v>
      </c>
      <c r="AT99" s="43">
        <v>42.31831741333008</v>
      </c>
      <c r="AU99" s="61">
        <v>0.24</v>
      </c>
      <c r="AV99" s="61">
        <v>0.65</v>
      </c>
      <c r="AW99" s="49">
        <v>49</v>
      </c>
      <c r="AX99" s="47">
        <v>188</v>
      </c>
      <c r="AY99" s="62">
        <v>36.8</v>
      </c>
      <c r="AZ99" s="61">
        <v>0.323943661971831</v>
      </c>
      <c r="BA99" s="61">
        <v>0.13380281690140844</v>
      </c>
      <c r="BB99" s="92">
        <v>3</v>
      </c>
      <c r="BC99" s="92">
        <v>1</v>
      </c>
      <c r="BD99" s="92">
        <v>3</v>
      </c>
      <c r="BE99" s="92">
        <v>3</v>
      </c>
      <c r="BF99" s="92">
        <v>4</v>
      </c>
      <c r="BG99" s="92">
        <v>3</v>
      </c>
      <c r="BH99" s="92">
        <v>4</v>
      </c>
      <c r="BI99" s="92">
        <v>2</v>
      </c>
      <c r="BJ99" s="92">
        <v>3</v>
      </c>
      <c r="BK99" s="92">
        <v>3</v>
      </c>
      <c r="BL99" s="92">
        <v>2</v>
      </c>
      <c r="BM99" s="92">
        <v>3</v>
      </c>
      <c r="BN99" s="92">
        <v>3</v>
      </c>
      <c r="BO99" s="92">
        <v>3</v>
      </c>
      <c r="BP99" s="92">
        <v>3</v>
      </c>
      <c r="BQ99" s="92">
        <v>3</v>
      </c>
      <c r="BR99" s="92">
        <v>3</v>
      </c>
      <c r="BS99" s="92">
        <v>2</v>
      </c>
      <c r="BT99" s="92">
        <v>16</v>
      </c>
    </row>
    <row r="100" spans="1:72" ht="15">
      <c r="A100" s="89">
        <v>20019398</v>
      </c>
      <c r="B100" s="107" t="s">
        <v>155</v>
      </c>
      <c r="C100" s="53" t="s">
        <v>67</v>
      </c>
      <c r="D100" s="54" t="s">
        <v>156</v>
      </c>
      <c r="E100" s="55" t="s">
        <v>77</v>
      </c>
      <c r="F100" s="47">
        <v>2</v>
      </c>
      <c r="G100" s="55">
        <v>2</v>
      </c>
      <c r="H100" s="56">
        <v>30</v>
      </c>
      <c r="I100" s="57">
        <v>60</v>
      </c>
      <c r="J100" s="41">
        <f t="shared" si="13"/>
        <v>45</v>
      </c>
      <c r="K100" s="41">
        <v>45</v>
      </c>
      <c r="L100" s="58">
        <v>12</v>
      </c>
      <c r="M100" s="59">
        <v>45</v>
      </c>
      <c r="N100" s="60">
        <f t="shared" si="14"/>
        <v>28</v>
      </c>
      <c r="O100" s="41">
        <v>23</v>
      </c>
      <c r="P100" s="60">
        <v>34</v>
      </c>
      <c r="Q100" s="60">
        <v>89</v>
      </c>
      <c r="R100" s="60">
        <f t="shared" si="15"/>
        <v>61</v>
      </c>
      <c r="S100" s="41">
        <f t="shared" si="12"/>
        <v>45</v>
      </c>
      <c r="T100" s="58">
        <v>1</v>
      </c>
      <c r="U100" s="59">
        <v>15</v>
      </c>
      <c r="V100" s="60">
        <v>7</v>
      </c>
      <c r="W100" s="59">
        <v>26</v>
      </c>
      <c r="X100" s="42">
        <v>2.005</v>
      </c>
      <c r="Y100" s="43" t="s">
        <v>70</v>
      </c>
      <c r="Z100" s="61">
        <v>0.725</v>
      </c>
      <c r="AA100" s="62">
        <v>0.02052</v>
      </c>
      <c r="AB100" s="61">
        <v>1</v>
      </c>
      <c r="AC100" s="61">
        <v>0.416368</v>
      </c>
      <c r="AD100" s="62">
        <v>4</v>
      </c>
      <c r="AE100" s="61">
        <v>0.43478260869565216</v>
      </c>
      <c r="AF100" s="49">
        <v>1</v>
      </c>
      <c r="AG100" s="61">
        <v>0.05</v>
      </c>
      <c r="AH100" s="61">
        <v>0.125</v>
      </c>
      <c r="AI100" s="61">
        <v>0.090909</v>
      </c>
      <c r="AJ100" s="61">
        <v>0.272727</v>
      </c>
      <c r="AK100" s="61">
        <v>0.8</v>
      </c>
      <c r="AL100" s="62">
        <v>6.4</v>
      </c>
      <c r="AM100" s="61">
        <v>0.586207</v>
      </c>
      <c r="AN100" s="47">
        <v>783.871</v>
      </c>
      <c r="AO100" s="61">
        <v>0</v>
      </c>
      <c r="AP100" s="47">
        <v>1</v>
      </c>
      <c r="AQ100" s="47">
        <v>1</v>
      </c>
      <c r="AR100" s="49">
        <v>16</v>
      </c>
      <c r="AS100" s="64">
        <v>58</v>
      </c>
      <c r="AT100" s="43">
        <v>28.269010543823242</v>
      </c>
      <c r="AU100" s="61">
        <v>0.14</v>
      </c>
      <c r="AV100" s="61">
        <v>0.79</v>
      </c>
      <c r="AW100" s="49">
        <v>24</v>
      </c>
      <c r="AX100" s="47">
        <v>55</v>
      </c>
      <c r="AY100" s="62">
        <v>17.6</v>
      </c>
      <c r="AZ100" s="61">
        <v>0.21951219512195122</v>
      </c>
      <c r="BA100" s="61">
        <v>0.34146341463414637</v>
      </c>
      <c r="BB100" s="92">
        <v>3</v>
      </c>
      <c r="BC100" s="92">
        <v>1</v>
      </c>
      <c r="BD100" s="92">
        <v>1</v>
      </c>
      <c r="BE100" s="92">
        <v>3</v>
      </c>
      <c r="BF100" s="92">
        <v>4</v>
      </c>
      <c r="BG100" s="92">
        <v>3</v>
      </c>
      <c r="BH100" s="92">
        <v>3</v>
      </c>
      <c r="BI100" s="92">
        <v>1</v>
      </c>
      <c r="BJ100" s="92">
        <v>2</v>
      </c>
      <c r="BK100" s="92">
        <v>3</v>
      </c>
      <c r="BL100" s="92">
        <v>2</v>
      </c>
      <c r="BM100" s="92">
        <v>3</v>
      </c>
      <c r="BN100" s="92">
        <v>1</v>
      </c>
      <c r="BO100" s="92">
        <v>1</v>
      </c>
      <c r="BP100" s="92">
        <v>3</v>
      </c>
      <c r="BQ100" s="92">
        <v>2</v>
      </c>
      <c r="BR100" s="92">
        <v>3</v>
      </c>
      <c r="BS100" s="92">
        <v>3</v>
      </c>
      <c r="BT100" s="92">
        <v>17</v>
      </c>
    </row>
    <row r="101" spans="1:72" ht="15">
      <c r="A101" s="89">
        <v>20026860</v>
      </c>
      <c r="B101" s="106" t="s">
        <v>265</v>
      </c>
      <c r="C101" s="33" t="s">
        <v>67</v>
      </c>
      <c r="D101" s="34" t="s">
        <v>266</v>
      </c>
      <c r="E101" s="35" t="s">
        <v>77</v>
      </c>
      <c r="F101" s="36">
        <v>5</v>
      </c>
      <c r="G101" s="35">
        <v>3</v>
      </c>
      <c r="H101" s="37">
        <v>73</v>
      </c>
      <c r="I101" s="38">
        <v>109</v>
      </c>
      <c r="J101" s="41">
        <f t="shared" si="13"/>
        <v>91</v>
      </c>
      <c r="K101" s="41">
        <v>95</v>
      </c>
      <c r="L101" s="39">
        <v>80</v>
      </c>
      <c r="M101" s="40">
        <v>116</v>
      </c>
      <c r="N101" s="41">
        <f t="shared" si="14"/>
        <v>98</v>
      </c>
      <c r="O101" s="41">
        <v>102</v>
      </c>
      <c r="P101" s="41">
        <v>47</v>
      </c>
      <c r="Q101" s="41">
        <v>104</v>
      </c>
      <c r="R101" s="41">
        <f t="shared" si="15"/>
        <v>75</v>
      </c>
      <c r="S101" s="41">
        <f t="shared" si="12"/>
        <v>46</v>
      </c>
      <c r="T101" s="39">
        <v>94</v>
      </c>
      <c r="U101" s="40">
        <v>115</v>
      </c>
      <c r="V101" s="41">
        <v>98</v>
      </c>
      <c r="W101" s="40">
        <v>119</v>
      </c>
      <c r="X101" s="42">
        <v>1.234</v>
      </c>
      <c r="Y101" s="43" t="s">
        <v>70</v>
      </c>
      <c r="Z101" s="44">
        <v>0.7905</v>
      </c>
      <c r="AA101" s="45">
        <v>0</v>
      </c>
      <c r="AB101" s="44">
        <v>0.36</v>
      </c>
      <c r="AC101" s="44">
        <v>0.496667</v>
      </c>
      <c r="AD101" s="45">
        <v>7</v>
      </c>
      <c r="AE101" s="44">
        <v>0.2222222222222222</v>
      </c>
      <c r="AF101" s="46">
        <v>1</v>
      </c>
      <c r="AG101" s="44">
        <v>0</v>
      </c>
      <c r="AH101" s="44">
        <v>0.066667</v>
      </c>
      <c r="AI101" s="44">
        <v>0.018868</v>
      </c>
      <c r="AJ101" s="44">
        <v>0.171429</v>
      </c>
      <c r="AK101" s="44">
        <v>0.480392</v>
      </c>
      <c r="AL101" s="45">
        <v>4.2</v>
      </c>
      <c r="AM101" s="44">
        <v>0.166667</v>
      </c>
      <c r="AN101" s="47">
        <v>741.6304</v>
      </c>
      <c r="AO101" s="48">
        <v>0.125</v>
      </c>
      <c r="AP101" s="47">
        <v>-1</v>
      </c>
      <c r="AQ101" s="47">
        <v>1</v>
      </c>
      <c r="AR101" s="49">
        <v>16</v>
      </c>
      <c r="AS101" s="50">
        <v>18</v>
      </c>
      <c r="AT101" s="51">
        <v>15.151287078857422</v>
      </c>
      <c r="AU101" s="44">
        <v>0.22</v>
      </c>
      <c r="AV101" s="44">
        <v>0.67</v>
      </c>
      <c r="AW101" s="46">
        <v>15</v>
      </c>
      <c r="AX101" s="36">
        <v>105</v>
      </c>
      <c r="AY101" s="45">
        <v>14.2</v>
      </c>
      <c r="AZ101" s="44">
        <v>0.7297297297297297</v>
      </c>
      <c r="BA101" s="44">
        <v>0.24324324324324326</v>
      </c>
      <c r="BB101" s="90">
        <v>3</v>
      </c>
      <c r="BC101" s="90">
        <v>1</v>
      </c>
      <c r="BD101" s="90">
        <v>1</v>
      </c>
      <c r="BE101" s="90">
        <v>1</v>
      </c>
      <c r="BF101" s="90">
        <v>4</v>
      </c>
      <c r="BG101" s="90">
        <v>3</v>
      </c>
      <c r="BH101" s="90">
        <v>1</v>
      </c>
      <c r="BI101" s="90">
        <v>1</v>
      </c>
      <c r="BJ101" s="90">
        <v>4</v>
      </c>
      <c r="BK101" s="90">
        <v>3</v>
      </c>
      <c r="BL101" s="90">
        <v>1</v>
      </c>
      <c r="BM101" s="90">
        <v>3</v>
      </c>
      <c r="BN101" s="90">
        <v>1</v>
      </c>
      <c r="BO101" s="90">
        <v>1</v>
      </c>
      <c r="BP101" s="90">
        <v>3</v>
      </c>
      <c r="BQ101" s="90">
        <v>2</v>
      </c>
      <c r="BR101" s="90">
        <v>1</v>
      </c>
      <c r="BS101" s="90">
        <v>3</v>
      </c>
      <c r="BT101" s="90">
        <v>16</v>
      </c>
    </row>
    <row r="102" spans="1:72" ht="15">
      <c r="A102" s="89">
        <v>20029809</v>
      </c>
      <c r="B102" s="107" t="s">
        <v>85</v>
      </c>
      <c r="C102" s="53" t="s">
        <v>67</v>
      </c>
      <c r="D102" s="54" t="s">
        <v>86</v>
      </c>
      <c r="E102" s="55" t="s">
        <v>77</v>
      </c>
      <c r="F102" s="47">
        <v>3</v>
      </c>
      <c r="G102" s="55">
        <v>4</v>
      </c>
      <c r="H102" s="56">
        <v>5</v>
      </c>
      <c r="I102" s="57">
        <v>14</v>
      </c>
      <c r="J102" s="41">
        <f t="shared" si="13"/>
        <v>9</v>
      </c>
      <c r="K102" s="41">
        <v>7</v>
      </c>
      <c r="L102" s="58">
        <v>6</v>
      </c>
      <c r="M102" s="59">
        <v>36</v>
      </c>
      <c r="N102" s="60">
        <f t="shared" si="14"/>
        <v>21</v>
      </c>
      <c r="O102" s="41">
        <v>13</v>
      </c>
      <c r="P102" s="60">
        <v>5</v>
      </c>
      <c r="Q102" s="60">
        <v>38</v>
      </c>
      <c r="R102" s="60">
        <f t="shared" si="15"/>
        <v>21</v>
      </c>
      <c r="S102" s="41">
        <f t="shared" si="12"/>
        <v>47</v>
      </c>
      <c r="T102" s="58">
        <v>16</v>
      </c>
      <c r="U102" s="59">
        <v>74</v>
      </c>
      <c r="V102" s="60">
        <v>102</v>
      </c>
      <c r="W102" s="59">
        <v>118</v>
      </c>
      <c r="X102" s="42">
        <v>1.833</v>
      </c>
      <c r="Y102" s="43" t="s">
        <v>70</v>
      </c>
      <c r="Z102" s="61">
        <v>0.90508</v>
      </c>
      <c r="AA102" s="62">
        <v>1.08125</v>
      </c>
      <c r="AB102" s="61">
        <v>1</v>
      </c>
      <c r="AC102" s="61">
        <v>0.191497</v>
      </c>
      <c r="AD102" s="62">
        <v>6.5</v>
      </c>
      <c r="AE102" s="61">
        <v>0.3148148148148148</v>
      </c>
      <c r="AF102" s="49">
        <v>1</v>
      </c>
      <c r="AG102" s="61">
        <v>0.038462</v>
      </c>
      <c r="AH102" s="61">
        <v>0.153846</v>
      </c>
      <c r="AI102" s="61">
        <v>0.046154</v>
      </c>
      <c r="AJ102" s="61">
        <v>0.117647</v>
      </c>
      <c r="AK102" s="61">
        <v>0.445378</v>
      </c>
      <c r="AL102" s="62">
        <v>12.2</v>
      </c>
      <c r="AM102" s="61">
        <v>0.228571</v>
      </c>
      <c r="AN102" s="47">
        <v>794.3421</v>
      </c>
      <c r="AO102" s="61">
        <v>0</v>
      </c>
      <c r="AP102" s="47">
        <v>1</v>
      </c>
      <c r="AQ102" s="47">
        <v>1</v>
      </c>
      <c r="AR102" s="49">
        <v>18</v>
      </c>
      <c r="AS102" s="64">
        <v>35</v>
      </c>
      <c r="AT102" s="43">
        <v>26.820890426635742</v>
      </c>
      <c r="AU102" s="61">
        <v>0.06</v>
      </c>
      <c r="AV102" s="61">
        <v>0.8</v>
      </c>
      <c r="AW102" s="49">
        <v>27</v>
      </c>
      <c r="AX102" s="47">
        <v>119</v>
      </c>
      <c r="AY102" s="62">
        <v>27.2</v>
      </c>
      <c r="AZ102" s="61">
        <v>0.7372881355932204</v>
      </c>
      <c r="BA102" s="61">
        <v>0.07627118644067797</v>
      </c>
      <c r="BB102" s="92">
        <v>3</v>
      </c>
      <c r="BC102" s="92">
        <v>1</v>
      </c>
      <c r="BD102" s="92">
        <v>1</v>
      </c>
      <c r="BE102" s="92">
        <v>1</v>
      </c>
      <c r="BF102" s="92">
        <v>1</v>
      </c>
      <c r="BG102" s="92">
        <v>3</v>
      </c>
      <c r="BH102" s="92">
        <v>3</v>
      </c>
      <c r="BI102" s="92">
        <v>2</v>
      </c>
      <c r="BJ102" s="92">
        <v>4</v>
      </c>
      <c r="BK102" s="92">
        <v>3</v>
      </c>
      <c r="BL102" s="92">
        <v>1</v>
      </c>
      <c r="BM102" s="92">
        <v>1</v>
      </c>
      <c r="BN102" s="92">
        <v>1</v>
      </c>
      <c r="BO102" s="92">
        <v>1</v>
      </c>
      <c r="BP102" s="92">
        <v>3</v>
      </c>
      <c r="BQ102" s="92">
        <v>2</v>
      </c>
      <c r="BR102" s="92">
        <v>1</v>
      </c>
      <c r="BS102" s="92">
        <v>3</v>
      </c>
      <c r="BT102" s="92">
        <v>17</v>
      </c>
    </row>
    <row r="103" spans="1:72" ht="15">
      <c r="A103" s="89">
        <v>20041735</v>
      </c>
      <c r="B103" s="106" t="s">
        <v>284</v>
      </c>
      <c r="C103" s="33" t="s">
        <v>285</v>
      </c>
      <c r="D103" s="34" t="s">
        <v>286</v>
      </c>
      <c r="E103" s="35" t="s">
        <v>77</v>
      </c>
      <c r="F103" s="36">
        <v>3</v>
      </c>
      <c r="G103" s="35">
        <v>3</v>
      </c>
      <c r="H103" s="37">
        <v>87</v>
      </c>
      <c r="I103" s="38">
        <v>112</v>
      </c>
      <c r="J103" s="41">
        <f t="shared" si="13"/>
        <v>99</v>
      </c>
      <c r="K103" s="41">
        <v>101</v>
      </c>
      <c r="L103" s="39">
        <v>87</v>
      </c>
      <c r="M103" s="40">
        <v>114</v>
      </c>
      <c r="N103" s="41">
        <f t="shared" si="14"/>
        <v>100</v>
      </c>
      <c r="O103" s="41">
        <v>105</v>
      </c>
      <c r="P103" s="41">
        <v>92</v>
      </c>
      <c r="Q103" s="41">
        <v>121</v>
      </c>
      <c r="R103" s="41">
        <f t="shared" si="15"/>
        <v>106</v>
      </c>
      <c r="S103" s="41">
        <f t="shared" si="12"/>
        <v>48</v>
      </c>
      <c r="T103" s="39">
        <v>15</v>
      </c>
      <c r="U103" s="40">
        <v>72</v>
      </c>
      <c r="V103" s="41">
        <v>5</v>
      </c>
      <c r="W103" s="40">
        <v>23</v>
      </c>
      <c r="X103" s="42">
        <v>0.703</v>
      </c>
      <c r="Y103" s="43" t="s">
        <v>70</v>
      </c>
      <c r="Z103" s="44">
        <v>0.57694</v>
      </c>
      <c r="AA103" s="45">
        <v>0</v>
      </c>
      <c r="AB103" s="44">
        <v>1</v>
      </c>
      <c r="AC103" s="44">
        <v>0.140741</v>
      </c>
      <c r="AD103" s="45">
        <v>4.7</v>
      </c>
      <c r="AE103" s="44" t="s">
        <v>146</v>
      </c>
      <c r="AF103" s="46">
        <v>1</v>
      </c>
      <c r="AG103" s="44">
        <v>0.033333</v>
      </c>
      <c r="AH103" s="44">
        <v>0.309524</v>
      </c>
      <c r="AI103" s="44">
        <v>0.068966</v>
      </c>
      <c r="AJ103" s="44">
        <v>0.319444</v>
      </c>
      <c r="AK103" s="44">
        <v>0.597222</v>
      </c>
      <c r="AL103" s="45">
        <v>2.2</v>
      </c>
      <c r="AM103" s="44">
        <v>0.023256</v>
      </c>
      <c r="AN103" s="47">
        <v>757.9245</v>
      </c>
      <c r="AO103" s="44">
        <v>0</v>
      </c>
      <c r="AP103" s="47">
        <v>-1</v>
      </c>
      <c r="AQ103" s="47">
        <v>1</v>
      </c>
      <c r="AR103" s="49">
        <v>17</v>
      </c>
      <c r="AS103" s="50">
        <v>43</v>
      </c>
      <c r="AT103" s="51">
        <v>42.18000030517578</v>
      </c>
      <c r="AU103" s="44">
        <v>0.19</v>
      </c>
      <c r="AV103" s="44">
        <v>0.4</v>
      </c>
      <c r="AW103" s="46">
        <v>42</v>
      </c>
      <c r="AX103" s="36">
        <v>72</v>
      </c>
      <c r="AY103" s="45">
        <v>19.6</v>
      </c>
      <c r="AZ103" s="44">
        <v>0.43243243243243246</v>
      </c>
      <c r="BA103" s="44">
        <v>0.34234234234234234</v>
      </c>
      <c r="BB103" s="90">
        <v>1</v>
      </c>
      <c r="BC103" s="90">
        <v>1</v>
      </c>
      <c r="BD103" s="90">
        <v>1</v>
      </c>
      <c r="BE103" s="90">
        <v>1</v>
      </c>
      <c r="BF103" s="90">
        <v>4</v>
      </c>
      <c r="BG103" s="90">
        <v>1</v>
      </c>
      <c r="BH103" s="90">
        <v>1</v>
      </c>
      <c r="BI103" s="90">
        <v>1</v>
      </c>
      <c r="BJ103" s="90">
        <v>1</v>
      </c>
      <c r="BK103" s="90">
        <v>1</v>
      </c>
      <c r="BL103" s="90">
        <v>1</v>
      </c>
      <c r="BM103" s="90">
        <v>1</v>
      </c>
      <c r="BN103" s="90">
        <v>1</v>
      </c>
      <c r="BO103" s="90">
        <v>1</v>
      </c>
      <c r="BP103" s="90">
        <v>1</v>
      </c>
      <c r="BQ103" s="90">
        <v>2</v>
      </c>
      <c r="BR103" s="90">
        <v>1</v>
      </c>
      <c r="BS103" s="90">
        <v>1</v>
      </c>
      <c r="BT103" s="90">
        <v>17</v>
      </c>
    </row>
    <row r="104" spans="1:72" ht="15">
      <c r="A104" s="89">
        <v>20049410</v>
      </c>
      <c r="B104" s="106" t="s">
        <v>313</v>
      </c>
      <c r="C104" s="33" t="s">
        <v>67</v>
      </c>
      <c r="D104" s="34" t="s">
        <v>314</v>
      </c>
      <c r="E104" s="35" t="s">
        <v>77</v>
      </c>
      <c r="F104" s="36">
        <v>4</v>
      </c>
      <c r="G104" s="35">
        <v>1</v>
      </c>
      <c r="H104" s="37">
        <v>104</v>
      </c>
      <c r="I104" s="38">
        <v>121</v>
      </c>
      <c r="J104" s="41">
        <f t="shared" si="13"/>
        <v>112</v>
      </c>
      <c r="K104" s="41">
        <v>114</v>
      </c>
      <c r="L104" s="39">
        <v>119</v>
      </c>
      <c r="M104" s="40">
        <v>125</v>
      </c>
      <c r="N104" s="41">
        <f t="shared" si="14"/>
        <v>122</v>
      </c>
      <c r="O104" s="41">
        <v>122</v>
      </c>
      <c r="P104" s="41">
        <v>117</v>
      </c>
      <c r="Q104" s="41">
        <v>125</v>
      </c>
      <c r="R104" s="41">
        <f t="shared" si="15"/>
        <v>121</v>
      </c>
      <c r="S104" s="41">
        <f t="shared" si="12"/>
        <v>49</v>
      </c>
      <c r="T104" s="39">
        <v>119</v>
      </c>
      <c r="U104" s="40">
        <v>125</v>
      </c>
      <c r="V104" s="41">
        <v>18</v>
      </c>
      <c r="W104" s="40">
        <v>51</v>
      </c>
      <c r="X104" s="42">
        <v>0.8</v>
      </c>
      <c r="Y104" s="43" t="s">
        <v>70</v>
      </c>
      <c r="Z104" s="44">
        <v>0.33333</v>
      </c>
      <c r="AA104" s="45">
        <v>0</v>
      </c>
      <c r="AB104" s="83">
        <v>0</v>
      </c>
      <c r="AC104" s="44">
        <v>0</v>
      </c>
      <c r="AD104" s="45">
        <v>6</v>
      </c>
      <c r="AE104" s="44">
        <v>0.42105263157894735</v>
      </c>
      <c r="AF104" s="46">
        <v>1</v>
      </c>
      <c r="AG104" s="44">
        <v>0</v>
      </c>
      <c r="AH104" s="44">
        <v>0.190476</v>
      </c>
      <c r="AI104" s="44">
        <v>0</v>
      </c>
      <c r="AJ104" s="44">
        <v>0.25</v>
      </c>
      <c r="AK104" s="44">
        <v>0.785714</v>
      </c>
      <c r="AL104" s="45">
        <v>1.8</v>
      </c>
      <c r="AM104" s="44">
        <v>0</v>
      </c>
      <c r="AN104" s="47">
        <v>785.7143</v>
      </c>
      <c r="AO104" s="84">
        <v>0.083505</v>
      </c>
      <c r="AP104" s="47">
        <v>-1</v>
      </c>
      <c r="AQ104" s="47">
        <v>1</v>
      </c>
      <c r="AR104" s="49">
        <v>14</v>
      </c>
      <c r="AS104" s="50">
        <v>21</v>
      </c>
      <c r="AT104" s="51">
        <v>21</v>
      </c>
      <c r="AU104" s="44">
        <v>0.33</v>
      </c>
      <c r="AV104" s="44">
        <v>0.57</v>
      </c>
      <c r="AW104" s="46">
        <v>21</v>
      </c>
      <c r="AX104" s="36">
        <v>28</v>
      </c>
      <c r="AY104" s="45">
        <v>14.333333333333334</v>
      </c>
      <c r="AZ104" s="44" t="s">
        <v>70</v>
      </c>
      <c r="BA104" s="44" t="s">
        <v>70</v>
      </c>
      <c r="BB104" s="90">
        <v>3</v>
      </c>
      <c r="BC104" s="90">
        <v>1</v>
      </c>
      <c r="BD104" s="90">
        <v>1</v>
      </c>
      <c r="BE104" s="90">
        <v>2</v>
      </c>
      <c r="BF104" s="90">
        <v>4</v>
      </c>
      <c r="BG104" s="90">
        <v>3</v>
      </c>
      <c r="BH104" s="90">
        <v>4</v>
      </c>
      <c r="BI104" s="90">
        <v>4</v>
      </c>
      <c r="BJ104" s="90">
        <v>3</v>
      </c>
      <c r="BK104" s="90">
        <v>1</v>
      </c>
      <c r="BL104" s="90">
        <v>4</v>
      </c>
      <c r="BM104" s="90">
        <v>1</v>
      </c>
      <c r="BN104" s="90">
        <v>1</v>
      </c>
      <c r="BO104" s="90">
        <v>1</v>
      </c>
      <c r="BP104" s="90">
        <v>1</v>
      </c>
      <c r="BQ104" s="90">
        <v>2</v>
      </c>
      <c r="BR104" s="90">
        <v>1</v>
      </c>
      <c r="BS104" s="90">
        <v>3</v>
      </c>
      <c r="BT104" s="90">
        <v>14</v>
      </c>
    </row>
    <row r="105" spans="1:72" ht="15">
      <c r="A105" s="89">
        <v>20062235</v>
      </c>
      <c r="B105" s="107" t="s">
        <v>226</v>
      </c>
      <c r="C105" s="53" t="s">
        <v>67</v>
      </c>
      <c r="D105" s="54" t="s">
        <v>227</v>
      </c>
      <c r="E105" s="55" t="s">
        <v>77</v>
      </c>
      <c r="F105" s="47">
        <v>4</v>
      </c>
      <c r="G105" s="55">
        <v>1</v>
      </c>
      <c r="H105" s="56">
        <v>53</v>
      </c>
      <c r="I105" s="57">
        <v>92</v>
      </c>
      <c r="J105" s="41">
        <f t="shared" si="13"/>
        <v>72</v>
      </c>
      <c r="K105" s="41">
        <v>75</v>
      </c>
      <c r="L105" s="58">
        <v>46</v>
      </c>
      <c r="M105" s="59">
        <v>92</v>
      </c>
      <c r="N105" s="60">
        <f t="shared" si="14"/>
        <v>69</v>
      </c>
      <c r="O105" s="41">
        <v>66</v>
      </c>
      <c r="P105" s="60">
        <v>33</v>
      </c>
      <c r="Q105" s="60">
        <v>96</v>
      </c>
      <c r="R105" s="60">
        <f t="shared" si="15"/>
        <v>64</v>
      </c>
      <c r="S105" s="41">
        <f t="shared" si="12"/>
        <v>50</v>
      </c>
      <c r="T105" s="58">
        <v>94</v>
      </c>
      <c r="U105" s="59">
        <v>115</v>
      </c>
      <c r="V105" s="60">
        <v>81</v>
      </c>
      <c r="W105" s="59">
        <v>116</v>
      </c>
      <c r="X105" s="42">
        <v>1.341</v>
      </c>
      <c r="Y105" s="43" t="s">
        <v>70</v>
      </c>
      <c r="Z105" s="61">
        <v>0.89089</v>
      </c>
      <c r="AA105" s="62">
        <v>0</v>
      </c>
      <c r="AB105" s="61">
        <v>0.8</v>
      </c>
      <c r="AC105" s="61">
        <v>0.321429</v>
      </c>
      <c r="AD105" s="62">
        <v>4.75</v>
      </c>
      <c r="AE105" s="61" t="s">
        <v>146</v>
      </c>
      <c r="AF105" s="49">
        <v>-1</v>
      </c>
      <c r="AG105" s="61">
        <v>0</v>
      </c>
      <c r="AH105" s="61">
        <v>0.2</v>
      </c>
      <c r="AI105" s="61">
        <v>0</v>
      </c>
      <c r="AJ105" s="61">
        <v>0.083333</v>
      </c>
      <c r="AK105" s="61">
        <v>0.708333</v>
      </c>
      <c r="AL105" s="62">
        <v>2.4</v>
      </c>
      <c r="AM105" s="61">
        <v>0.571429</v>
      </c>
      <c r="AN105" s="47">
        <v>776.1111</v>
      </c>
      <c r="AO105" s="61">
        <v>0</v>
      </c>
      <c r="AP105" s="47">
        <v>1</v>
      </c>
      <c r="AQ105" s="47">
        <v>1</v>
      </c>
      <c r="AR105" s="49">
        <v>16</v>
      </c>
      <c r="AS105" s="64">
        <v>35</v>
      </c>
      <c r="AT105" s="43">
        <v>15.750957489013672</v>
      </c>
      <c r="AU105" s="61">
        <v>0.17</v>
      </c>
      <c r="AV105" s="61">
        <v>0.8</v>
      </c>
      <c r="AW105" s="49">
        <v>15</v>
      </c>
      <c r="AX105" s="47">
        <v>24</v>
      </c>
      <c r="AY105" s="62">
        <v>5.4</v>
      </c>
      <c r="AZ105" s="61">
        <v>0.2631578947368421</v>
      </c>
      <c r="BA105" s="61">
        <v>0.5789473684210527</v>
      </c>
      <c r="BB105" s="92">
        <v>3</v>
      </c>
      <c r="BC105" s="92">
        <v>1</v>
      </c>
      <c r="BD105" s="92">
        <v>1</v>
      </c>
      <c r="BE105" s="92">
        <v>1</v>
      </c>
      <c r="BF105" s="92">
        <v>4</v>
      </c>
      <c r="BG105" s="92">
        <v>3</v>
      </c>
      <c r="BH105" s="92">
        <v>3</v>
      </c>
      <c r="BI105" s="92">
        <v>1</v>
      </c>
      <c r="BJ105" s="92">
        <v>3</v>
      </c>
      <c r="BK105" s="92">
        <v>3</v>
      </c>
      <c r="BL105" s="92">
        <v>1</v>
      </c>
      <c r="BM105" s="92">
        <v>3</v>
      </c>
      <c r="BN105" s="92">
        <v>3</v>
      </c>
      <c r="BO105" s="92">
        <v>3</v>
      </c>
      <c r="BP105" s="92">
        <v>3</v>
      </c>
      <c r="BQ105" s="92">
        <v>2</v>
      </c>
      <c r="BR105" s="92">
        <v>3</v>
      </c>
      <c r="BS105" s="92">
        <v>3</v>
      </c>
      <c r="BT105" s="92">
        <v>17</v>
      </c>
    </row>
    <row r="106" spans="1:72" ht="15">
      <c r="A106" s="89">
        <v>20065805</v>
      </c>
      <c r="B106" s="106" t="s">
        <v>261</v>
      </c>
      <c r="C106" s="33" t="s">
        <v>229</v>
      </c>
      <c r="D106" s="34" t="s">
        <v>262</v>
      </c>
      <c r="E106" s="35" t="s">
        <v>77</v>
      </c>
      <c r="F106" s="36">
        <v>5</v>
      </c>
      <c r="G106" s="35">
        <v>1</v>
      </c>
      <c r="H106" s="37">
        <v>68</v>
      </c>
      <c r="I106" s="38">
        <v>98</v>
      </c>
      <c r="J106" s="41">
        <f t="shared" si="13"/>
        <v>83</v>
      </c>
      <c r="K106" s="41">
        <v>89</v>
      </c>
      <c r="L106" s="39">
        <v>94</v>
      </c>
      <c r="M106" s="40">
        <v>116</v>
      </c>
      <c r="N106" s="41">
        <f t="shared" si="14"/>
        <v>105</v>
      </c>
      <c r="O106" s="41">
        <v>109</v>
      </c>
      <c r="P106" s="41">
        <v>91</v>
      </c>
      <c r="Q106" s="41">
        <v>118</v>
      </c>
      <c r="R106" s="41">
        <f t="shared" si="15"/>
        <v>104</v>
      </c>
      <c r="S106" s="41">
        <f t="shared" si="12"/>
        <v>51</v>
      </c>
      <c r="T106" s="39">
        <v>98</v>
      </c>
      <c r="U106" s="40">
        <v>118</v>
      </c>
      <c r="V106" s="41">
        <v>51</v>
      </c>
      <c r="W106" s="40">
        <v>90</v>
      </c>
      <c r="X106" s="42">
        <v>1.081</v>
      </c>
      <c r="Y106" s="43" t="s">
        <v>70</v>
      </c>
      <c r="Z106" s="44">
        <v>0.5</v>
      </c>
      <c r="AA106" s="45">
        <v>0.05556</v>
      </c>
      <c r="AB106" s="44">
        <v>1</v>
      </c>
      <c r="AC106" s="44">
        <v>0.061905</v>
      </c>
      <c r="AD106" s="45">
        <v>5.71</v>
      </c>
      <c r="AE106" s="44" t="s">
        <v>146</v>
      </c>
      <c r="AF106" s="46">
        <v>-1</v>
      </c>
      <c r="AG106" s="44">
        <v>0</v>
      </c>
      <c r="AH106" s="44">
        <v>0.235294</v>
      </c>
      <c r="AI106" s="44">
        <v>0.076923</v>
      </c>
      <c r="AJ106" s="44">
        <v>0.1875</v>
      </c>
      <c r="AK106" s="44">
        <v>0.46875</v>
      </c>
      <c r="AL106" s="45">
        <v>2.2</v>
      </c>
      <c r="AM106" s="44">
        <v>0.15</v>
      </c>
      <c r="AN106" s="47">
        <v>783.3333</v>
      </c>
      <c r="AO106" s="44">
        <v>0</v>
      </c>
      <c r="AP106" s="47">
        <v>1</v>
      </c>
      <c r="AQ106" s="47">
        <v>1</v>
      </c>
      <c r="AR106" s="49">
        <v>17</v>
      </c>
      <c r="AS106" s="50">
        <v>20</v>
      </c>
      <c r="AT106" s="51">
        <v>18</v>
      </c>
      <c r="AU106" s="44">
        <v>0.15</v>
      </c>
      <c r="AV106" s="44">
        <v>0.7</v>
      </c>
      <c r="AW106" s="46">
        <v>17</v>
      </c>
      <c r="AX106" s="36">
        <v>32</v>
      </c>
      <c r="AY106" s="45">
        <v>9.6</v>
      </c>
      <c r="AZ106" s="44">
        <v>0.5</v>
      </c>
      <c r="BA106" s="44">
        <v>0.34375</v>
      </c>
      <c r="BB106" s="90">
        <v>3</v>
      </c>
      <c r="BC106" s="90">
        <v>1</v>
      </c>
      <c r="BD106" s="90">
        <v>1</v>
      </c>
      <c r="BE106" s="90">
        <v>4</v>
      </c>
      <c r="BF106" s="90">
        <v>4</v>
      </c>
      <c r="BG106" s="90">
        <v>4</v>
      </c>
      <c r="BH106" s="90">
        <v>4</v>
      </c>
      <c r="BI106" s="90">
        <v>4</v>
      </c>
      <c r="BJ106" s="90">
        <v>4</v>
      </c>
      <c r="BK106" s="90">
        <v>1</v>
      </c>
      <c r="BL106" s="90">
        <v>1</v>
      </c>
      <c r="BM106" s="90">
        <v>1</v>
      </c>
      <c r="BN106" s="90">
        <v>1</v>
      </c>
      <c r="BO106" s="90">
        <v>1</v>
      </c>
      <c r="BP106" s="90">
        <v>2</v>
      </c>
      <c r="BQ106" s="90">
        <v>2</v>
      </c>
      <c r="BR106" s="90">
        <v>1</v>
      </c>
      <c r="BS106" s="90">
        <v>2</v>
      </c>
      <c r="BT106" s="90">
        <v>12</v>
      </c>
    </row>
    <row r="107" spans="1:72" ht="15">
      <c r="A107" s="89">
        <v>20024435</v>
      </c>
      <c r="B107" s="107" t="s">
        <v>94</v>
      </c>
      <c r="C107" s="53" t="s">
        <v>95</v>
      </c>
      <c r="D107" s="54" t="s">
        <v>96</v>
      </c>
      <c r="E107" s="55" t="s">
        <v>69</v>
      </c>
      <c r="F107" s="47">
        <v>1</v>
      </c>
      <c r="G107" s="55">
        <v>3</v>
      </c>
      <c r="H107" s="56">
        <v>7</v>
      </c>
      <c r="I107" s="57">
        <v>18</v>
      </c>
      <c r="J107" s="41">
        <f t="shared" si="13"/>
        <v>12</v>
      </c>
      <c r="K107" s="41">
        <v>11</v>
      </c>
      <c r="L107" s="58">
        <v>3</v>
      </c>
      <c r="M107" s="59">
        <v>15</v>
      </c>
      <c r="N107" s="60">
        <f t="shared" si="14"/>
        <v>9</v>
      </c>
      <c r="O107" s="41">
        <v>7</v>
      </c>
      <c r="P107" s="60">
        <v>4</v>
      </c>
      <c r="Q107" s="60">
        <v>30</v>
      </c>
      <c r="R107" s="60">
        <f t="shared" si="15"/>
        <v>17</v>
      </c>
      <c r="S107" s="41">
        <f t="shared" si="12"/>
        <v>52</v>
      </c>
      <c r="T107" s="58">
        <v>11</v>
      </c>
      <c r="U107" s="59">
        <v>58</v>
      </c>
      <c r="V107" s="60">
        <v>93</v>
      </c>
      <c r="W107" s="59">
        <v>116</v>
      </c>
      <c r="X107" s="42">
        <v>2.938</v>
      </c>
      <c r="Y107" s="43" t="s">
        <v>70</v>
      </c>
      <c r="Z107" s="61">
        <v>0.824</v>
      </c>
      <c r="AA107" s="62">
        <v>0.64535</v>
      </c>
      <c r="AB107" s="61">
        <v>1</v>
      </c>
      <c r="AC107" s="61">
        <v>0.363826</v>
      </c>
      <c r="AD107" s="62">
        <v>6.7</v>
      </c>
      <c r="AE107" s="61">
        <v>0.28125</v>
      </c>
      <c r="AF107" s="49">
        <v>1</v>
      </c>
      <c r="AG107" s="61">
        <v>0.027778</v>
      </c>
      <c r="AH107" s="61">
        <v>0.08</v>
      </c>
      <c r="AI107" s="61">
        <v>0.054545</v>
      </c>
      <c r="AJ107" s="61">
        <v>0.146552</v>
      </c>
      <c r="AK107" s="61">
        <v>0.491379</v>
      </c>
      <c r="AL107" s="62">
        <v>13</v>
      </c>
      <c r="AM107" s="61">
        <v>0.242424</v>
      </c>
      <c r="AN107" s="47">
        <v>800</v>
      </c>
      <c r="AO107" s="63">
        <v>0.5</v>
      </c>
      <c r="AP107" s="47">
        <v>1</v>
      </c>
      <c r="AQ107" s="47">
        <v>1</v>
      </c>
      <c r="AR107" s="49">
        <v>17</v>
      </c>
      <c r="AS107" s="64">
        <v>66</v>
      </c>
      <c r="AT107" s="43">
        <v>38.31999969482422</v>
      </c>
      <c r="AU107" s="61">
        <v>0.18</v>
      </c>
      <c r="AV107" s="61">
        <v>0.59</v>
      </c>
      <c r="AW107" s="49">
        <v>50</v>
      </c>
      <c r="AX107" s="47">
        <v>116</v>
      </c>
      <c r="AY107" s="62">
        <v>22.2</v>
      </c>
      <c r="AZ107" s="61">
        <v>0</v>
      </c>
      <c r="BA107" s="61">
        <v>0.009259259259259259</v>
      </c>
      <c r="BB107" s="92">
        <v>3</v>
      </c>
      <c r="BC107" s="92">
        <v>1</v>
      </c>
      <c r="BD107" s="92">
        <v>1</v>
      </c>
      <c r="BE107" s="92">
        <v>1</v>
      </c>
      <c r="BF107" s="92">
        <v>1</v>
      </c>
      <c r="BG107" s="92">
        <v>3</v>
      </c>
      <c r="BH107" s="92">
        <v>4</v>
      </c>
      <c r="BI107" s="92">
        <v>3</v>
      </c>
      <c r="BJ107" s="92">
        <v>4</v>
      </c>
      <c r="BK107" s="92">
        <v>1</v>
      </c>
      <c r="BL107" s="92">
        <v>4</v>
      </c>
      <c r="BM107" s="92">
        <v>1</v>
      </c>
      <c r="BN107" s="92">
        <v>1</v>
      </c>
      <c r="BO107" s="92">
        <v>1</v>
      </c>
      <c r="BP107" s="92">
        <v>3</v>
      </c>
      <c r="BQ107" s="92">
        <v>3</v>
      </c>
      <c r="BR107" s="92">
        <v>3</v>
      </c>
      <c r="BS107" s="92">
        <v>3</v>
      </c>
      <c r="BT107" s="92">
        <v>15</v>
      </c>
    </row>
    <row r="108" spans="1:72" ht="15">
      <c r="A108" s="89">
        <v>20051110</v>
      </c>
      <c r="B108" s="107" t="s">
        <v>153</v>
      </c>
      <c r="C108" s="53" t="s">
        <v>67</v>
      </c>
      <c r="D108" s="54" t="s">
        <v>154</v>
      </c>
      <c r="E108" s="55" t="s">
        <v>77</v>
      </c>
      <c r="F108" s="47">
        <v>1</v>
      </c>
      <c r="G108" s="55">
        <v>2</v>
      </c>
      <c r="H108" s="56">
        <v>29</v>
      </c>
      <c r="I108" s="57">
        <v>49</v>
      </c>
      <c r="J108" s="41">
        <f t="shared" si="13"/>
        <v>39</v>
      </c>
      <c r="K108" s="41">
        <v>38</v>
      </c>
      <c r="L108" s="58">
        <v>16</v>
      </c>
      <c r="M108" s="59">
        <v>57</v>
      </c>
      <c r="N108" s="60">
        <f t="shared" si="14"/>
        <v>36</v>
      </c>
      <c r="O108" s="41">
        <v>35</v>
      </c>
      <c r="P108" s="60">
        <v>13</v>
      </c>
      <c r="Q108" s="60">
        <v>61</v>
      </c>
      <c r="R108" s="60">
        <f t="shared" si="15"/>
        <v>37</v>
      </c>
      <c r="S108" s="41">
        <f t="shared" si="12"/>
        <v>53</v>
      </c>
      <c r="T108" s="58">
        <v>12</v>
      </c>
      <c r="U108" s="59">
        <v>68</v>
      </c>
      <c r="V108" s="60">
        <v>4</v>
      </c>
      <c r="W108" s="59">
        <v>18</v>
      </c>
      <c r="X108" s="42">
        <v>2.208</v>
      </c>
      <c r="Y108" s="43" t="s">
        <v>70</v>
      </c>
      <c r="Z108" s="61">
        <v>0.83419</v>
      </c>
      <c r="AA108" s="62">
        <v>0.24076</v>
      </c>
      <c r="AB108" s="61">
        <v>1</v>
      </c>
      <c r="AC108" s="61">
        <v>0.133333</v>
      </c>
      <c r="AD108" s="62">
        <v>6.3</v>
      </c>
      <c r="AE108" s="61">
        <v>0.38461538461538464</v>
      </c>
      <c r="AF108" s="49">
        <v>1</v>
      </c>
      <c r="AG108" s="61">
        <v>0.055556</v>
      </c>
      <c r="AH108" s="61">
        <v>0.142857</v>
      </c>
      <c r="AI108" s="61">
        <v>0.181818</v>
      </c>
      <c r="AJ108" s="61">
        <v>0.258621</v>
      </c>
      <c r="AK108" s="61">
        <v>0.810345</v>
      </c>
      <c r="AL108" s="62">
        <v>2.4</v>
      </c>
      <c r="AM108" s="61">
        <v>0.275862</v>
      </c>
      <c r="AN108" s="47">
        <v>762.6486</v>
      </c>
      <c r="AO108" s="61">
        <v>0</v>
      </c>
      <c r="AP108" s="47">
        <v>1</v>
      </c>
      <c r="AQ108" s="47">
        <v>1</v>
      </c>
      <c r="AR108" s="49">
        <v>18</v>
      </c>
      <c r="AS108" s="64">
        <v>29</v>
      </c>
      <c r="AT108" s="43">
        <v>22.220989227294922</v>
      </c>
      <c r="AU108" s="61">
        <v>0.34</v>
      </c>
      <c r="AV108" s="61">
        <v>0.66</v>
      </c>
      <c r="AW108" s="49">
        <v>21</v>
      </c>
      <c r="AX108" s="47">
        <v>58</v>
      </c>
      <c r="AY108" s="62">
        <v>13.6</v>
      </c>
      <c r="AZ108" s="61">
        <v>0.018518518518518517</v>
      </c>
      <c r="BA108" s="61">
        <v>0.5555555555555556</v>
      </c>
      <c r="BB108" s="92">
        <v>3</v>
      </c>
      <c r="BC108" s="92">
        <v>1</v>
      </c>
      <c r="BD108" s="92">
        <v>1</v>
      </c>
      <c r="BE108" s="92">
        <v>1</v>
      </c>
      <c r="BF108" s="92">
        <v>1</v>
      </c>
      <c r="BG108" s="92">
        <v>1</v>
      </c>
      <c r="BH108" s="92">
        <v>1</v>
      </c>
      <c r="BI108" s="92">
        <v>3</v>
      </c>
      <c r="BJ108" s="92" t="s">
        <v>70</v>
      </c>
      <c r="BK108" s="92">
        <v>3</v>
      </c>
      <c r="BL108" s="92" t="s">
        <v>70</v>
      </c>
      <c r="BM108" s="92">
        <v>1</v>
      </c>
      <c r="BN108" s="92">
        <v>1</v>
      </c>
      <c r="BO108" s="92" t="s">
        <v>70</v>
      </c>
      <c r="BP108" s="92">
        <v>2</v>
      </c>
      <c r="BQ108" s="92">
        <v>2</v>
      </c>
      <c r="BR108" s="92">
        <v>1</v>
      </c>
      <c r="BS108" s="92">
        <v>2</v>
      </c>
      <c r="BT108" s="92">
        <v>15</v>
      </c>
    </row>
    <row r="109" spans="1:72" ht="15">
      <c r="A109" s="89">
        <v>20042491</v>
      </c>
      <c r="B109" s="107" t="s">
        <v>114</v>
      </c>
      <c r="C109" s="53" t="s">
        <v>67</v>
      </c>
      <c r="D109" s="54" t="s">
        <v>115</v>
      </c>
      <c r="E109" s="55" t="s">
        <v>69</v>
      </c>
      <c r="F109" s="47">
        <v>1</v>
      </c>
      <c r="G109" s="55">
        <v>2</v>
      </c>
      <c r="H109" s="56">
        <v>13</v>
      </c>
      <c r="I109" s="57">
        <v>32</v>
      </c>
      <c r="J109" s="41">
        <f t="shared" si="13"/>
        <v>22</v>
      </c>
      <c r="K109" s="41">
        <v>21</v>
      </c>
      <c r="L109" s="58">
        <v>7</v>
      </c>
      <c r="M109" s="59">
        <v>39</v>
      </c>
      <c r="N109" s="60">
        <f t="shared" si="14"/>
        <v>23</v>
      </c>
      <c r="O109" s="41">
        <v>16</v>
      </c>
      <c r="P109" s="60">
        <v>10</v>
      </c>
      <c r="Q109" s="60">
        <v>61</v>
      </c>
      <c r="R109" s="60">
        <f t="shared" si="15"/>
        <v>35</v>
      </c>
      <c r="S109" s="41">
        <f t="shared" si="12"/>
        <v>54</v>
      </c>
      <c r="T109" s="58">
        <v>2</v>
      </c>
      <c r="U109" s="59">
        <v>18</v>
      </c>
      <c r="V109" s="60">
        <v>70</v>
      </c>
      <c r="W109" s="59">
        <v>108</v>
      </c>
      <c r="X109" s="42">
        <v>2.652</v>
      </c>
      <c r="Y109" s="43" t="s">
        <v>70</v>
      </c>
      <c r="Z109" s="61">
        <v>0.78992</v>
      </c>
      <c r="AA109" s="62">
        <v>0.31208</v>
      </c>
      <c r="AB109" s="61">
        <v>1</v>
      </c>
      <c r="AC109" s="61">
        <v>0.479798</v>
      </c>
      <c r="AD109" s="62">
        <v>6</v>
      </c>
      <c r="AE109" s="61">
        <v>0.4473684210526316</v>
      </c>
      <c r="AF109" s="49">
        <v>1</v>
      </c>
      <c r="AG109" s="61">
        <v>0.071429</v>
      </c>
      <c r="AH109" s="61">
        <v>0.066667</v>
      </c>
      <c r="AI109" s="61">
        <v>0.1</v>
      </c>
      <c r="AJ109" s="61">
        <v>0.071429</v>
      </c>
      <c r="AK109" s="61">
        <v>0.690476</v>
      </c>
      <c r="AL109" s="62">
        <v>7.6</v>
      </c>
      <c r="AM109" s="61">
        <v>0.0625</v>
      </c>
      <c r="AN109" s="47">
        <v>786.0263</v>
      </c>
      <c r="AO109" s="63">
        <v>0.090909</v>
      </c>
      <c r="AP109" s="47">
        <v>1</v>
      </c>
      <c r="AQ109" s="47">
        <v>1</v>
      </c>
      <c r="AR109" s="49">
        <v>16</v>
      </c>
      <c r="AS109" s="64">
        <v>16</v>
      </c>
      <c r="AT109" s="43">
        <v>14.739999771118164</v>
      </c>
      <c r="AU109" s="61">
        <v>0.19</v>
      </c>
      <c r="AV109" s="61">
        <v>0.81</v>
      </c>
      <c r="AW109" s="49">
        <v>15</v>
      </c>
      <c r="AX109" s="47">
        <v>42</v>
      </c>
      <c r="AY109" s="62">
        <v>11</v>
      </c>
      <c r="AZ109" s="61">
        <v>0.5238095238095238</v>
      </c>
      <c r="BA109" s="61">
        <v>0.38095238095238093</v>
      </c>
      <c r="BB109" s="92">
        <v>3</v>
      </c>
      <c r="BC109" s="92">
        <v>1</v>
      </c>
      <c r="BD109" s="92">
        <v>3</v>
      </c>
      <c r="BE109" s="92">
        <v>1</v>
      </c>
      <c r="BF109" s="92">
        <v>1</v>
      </c>
      <c r="BG109" s="92">
        <v>3</v>
      </c>
      <c r="BH109" s="92">
        <v>3</v>
      </c>
      <c r="BI109" s="92">
        <v>3</v>
      </c>
      <c r="BJ109" s="92">
        <v>3</v>
      </c>
      <c r="BK109" s="92">
        <v>1</v>
      </c>
      <c r="BL109" s="92">
        <v>4</v>
      </c>
      <c r="BM109" s="92">
        <v>1</v>
      </c>
      <c r="BN109" s="92">
        <v>1</v>
      </c>
      <c r="BO109" s="92">
        <v>1</v>
      </c>
      <c r="BP109" s="92">
        <v>1</v>
      </c>
      <c r="BQ109" s="92">
        <v>2</v>
      </c>
      <c r="BR109" s="92">
        <v>3</v>
      </c>
      <c r="BS109" s="92">
        <v>3</v>
      </c>
      <c r="BT109" s="92">
        <v>17</v>
      </c>
    </row>
    <row r="110" spans="1:72" ht="15">
      <c r="A110" s="89">
        <v>20013598</v>
      </c>
      <c r="B110" s="106" t="s">
        <v>278</v>
      </c>
      <c r="C110" s="33" t="s">
        <v>104</v>
      </c>
      <c r="D110" s="34" t="s">
        <v>279</v>
      </c>
      <c r="E110" s="35" t="s">
        <v>77</v>
      </c>
      <c r="F110" s="36">
        <v>3</v>
      </c>
      <c r="G110" s="35">
        <v>2</v>
      </c>
      <c r="H110" s="37">
        <v>84</v>
      </c>
      <c r="I110" s="38">
        <v>109</v>
      </c>
      <c r="J110" s="41">
        <f t="shared" si="13"/>
        <v>96</v>
      </c>
      <c r="K110" s="41">
        <v>97</v>
      </c>
      <c r="L110" s="39">
        <v>55</v>
      </c>
      <c r="M110" s="40">
        <v>97</v>
      </c>
      <c r="N110" s="41">
        <f t="shared" si="14"/>
        <v>76</v>
      </c>
      <c r="O110" s="41">
        <v>73</v>
      </c>
      <c r="P110" s="41">
        <v>60</v>
      </c>
      <c r="Q110" s="41">
        <v>109</v>
      </c>
      <c r="R110" s="41">
        <f t="shared" si="15"/>
        <v>84</v>
      </c>
      <c r="S110" s="41">
        <f t="shared" si="12"/>
        <v>55</v>
      </c>
      <c r="T110" s="39">
        <v>5</v>
      </c>
      <c r="U110" s="40">
        <v>38</v>
      </c>
      <c r="V110" s="41">
        <v>8</v>
      </c>
      <c r="W110" s="40">
        <v>28</v>
      </c>
      <c r="X110" s="42">
        <v>1.072</v>
      </c>
      <c r="Y110" s="43" t="s">
        <v>70</v>
      </c>
      <c r="Z110" s="44">
        <v>0.73684</v>
      </c>
      <c r="AA110" s="45">
        <v>0</v>
      </c>
      <c r="AB110" s="44">
        <v>1</v>
      </c>
      <c r="AC110" s="44">
        <v>0.153899</v>
      </c>
      <c r="AD110" s="45">
        <v>5</v>
      </c>
      <c r="AE110" s="44">
        <v>0.45454545454545453</v>
      </c>
      <c r="AF110" s="46">
        <v>1</v>
      </c>
      <c r="AG110" s="44">
        <v>0.055556</v>
      </c>
      <c r="AH110" s="44">
        <v>0.105263</v>
      </c>
      <c r="AI110" s="44">
        <v>0.25</v>
      </c>
      <c r="AJ110" s="44">
        <v>0.231884</v>
      </c>
      <c r="AK110" s="44">
        <v>0.623188</v>
      </c>
      <c r="AL110" s="45">
        <v>2.4</v>
      </c>
      <c r="AM110" s="44">
        <v>0</v>
      </c>
      <c r="AN110" s="47">
        <v>746.3415</v>
      </c>
      <c r="AO110" s="48">
        <v>0.083333</v>
      </c>
      <c r="AP110" s="47">
        <v>1</v>
      </c>
      <c r="AQ110" s="47">
        <v>1</v>
      </c>
      <c r="AR110" s="49">
        <v>16</v>
      </c>
      <c r="AS110" s="50">
        <v>19</v>
      </c>
      <c r="AT110" s="51">
        <v>19</v>
      </c>
      <c r="AU110" s="44">
        <v>0.42</v>
      </c>
      <c r="AV110" s="44">
        <v>0.53</v>
      </c>
      <c r="AW110" s="46">
        <v>19</v>
      </c>
      <c r="AX110" s="36">
        <v>69</v>
      </c>
      <c r="AY110" s="45">
        <v>20</v>
      </c>
      <c r="AZ110" s="44">
        <v>0.36</v>
      </c>
      <c r="BA110" s="44">
        <v>0.26</v>
      </c>
      <c r="BB110" s="90">
        <v>3</v>
      </c>
      <c r="BC110" s="90">
        <v>1</v>
      </c>
      <c r="BD110" s="90">
        <v>1</v>
      </c>
      <c r="BE110" s="90">
        <v>1</v>
      </c>
      <c r="BF110" s="90">
        <v>4</v>
      </c>
      <c r="BG110" s="90">
        <v>1</v>
      </c>
      <c r="BH110" s="90">
        <v>1</v>
      </c>
      <c r="BI110" s="90">
        <v>1</v>
      </c>
      <c r="BJ110" s="90">
        <v>4</v>
      </c>
      <c r="BK110" s="90">
        <v>3</v>
      </c>
      <c r="BL110" s="90">
        <v>3</v>
      </c>
      <c r="BM110" s="90">
        <v>3</v>
      </c>
      <c r="BN110" s="90">
        <v>1</v>
      </c>
      <c r="BO110" s="90">
        <v>1</v>
      </c>
      <c r="BP110" s="90">
        <v>3</v>
      </c>
      <c r="BQ110" s="90">
        <v>1</v>
      </c>
      <c r="BR110" s="90">
        <v>1</v>
      </c>
      <c r="BS110" s="90">
        <v>1</v>
      </c>
      <c r="BT110" s="90">
        <v>16</v>
      </c>
    </row>
    <row r="111" spans="1:72" ht="15">
      <c r="A111" s="89">
        <v>20048563</v>
      </c>
      <c r="B111" s="107" t="s">
        <v>167</v>
      </c>
      <c r="C111" s="53" t="s">
        <v>104</v>
      </c>
      <c r="D111" s="54" t="s">
        <v>168</v>
      </c>
      <c r="E111" s="55" t="s">
        <v>77</v>
      </c>
      <c r="F111" s="47">
        <v>3</v>
      </c>
      <c r="G111" s="55">
        <v>2</v>
      </c>
      <c r="H111" s="56">
        <v>36</v>
      </c>
      <c r="I111" s="57">
        <v>66</v>
      </c>
      <c r="J111" s="41">
        <f t="shared" si="13"/>
        <v>51</v>
      </c>
      <c r="K111" s="41">
        <v>47</v>
      </c>
      <c r="L111" s="58">
        <v>18</v>
      </c>
      <c r="M111" s="59">
        <v>62</v>
      </c>
      <c r="N111" s="60">
        <f t="shared" si="14"/>
        <v>40</v>
      </c>
      <c r="O111" s="41">
        <v>42</v>
      </c>
      <c r="P111" s="60">
        <v>10</v>
      </c>
      <c r="Q111" s="60">
        <v>60</v>
      </c>
      <c r="R111" s="60">
        <f t="shared" si="15"/>
        <v>35</v>
      </c>
      <c r="S111" s="41">
        <f t="shared" si="12"/>
        <v>56</v>
      </c>
      <c r="T111" s="58">
        <v>35</v>
      </c>
      <c r="U111" s="59">
        <v>91</v>
      </c>
      <c r="V111" s="60">
        <v>33</v>
      </c>
      <c r="W111" s="59">
        <v>68</v>
      </c>
      <c r="X111" s="42">
        <v>2.472</v>
      </c>
      <c r="Y111" s="43" t="s">
        <v>70</v>
      </c>
      <c r="Z111" s="61">
        <v>0.86667</v>
      </c>
      <c r="AA111" s="62">
        <v>0.0897</v>
      </c>
      <c r="AB111" s="61">
        <v>0.94</v>
      </c>
      <c r="AC111" s="61">
        <v>0.395085</v>
      </c>
      <c r="AD111" s="62">
        <v>5.33</v>
      </c>
      <c r="AE111" s="61">
        <v>0.2962962962962963</v>
      </c>
      <c r="AF111" s="49">
        <v>-1</v>
      </c>
      <c r="AG111" s="61">
        <v>0.111111</v>
      </c>
      <c r="AH111" s="61">
        <v>0.1</v>
      </c>
      <c r="AI111" s="61">
        <v>0.142857</v>
      </c>
      <c r="AJ111" s="61">
        <v>0.161765</v>
      </c>
      <c r="AK111" s="61">
        <v>0.558824</v>
      </c>
      <c r="AL111" s="62">
        <v>4.6</v>
      </c>
      <c r="AM111" s="61">
        <v>0.230769</v>
      </c>
      <c r="AN111" s="47">
        <v>742.2449</v>
      </c>
      <c r="AO111" s="63">
        <v>0.181818</v>
      </c>
      <c r="AP111" s="47">
        <v>1</v>
      </c>
      <c r="AQ111" s="47">
        <v>1</v>
      </c>
      <c r="AR111" s="49">
        <v>12</v>
      </c>
      <c r="AS111" s="64">
        <v>26</v>
      </c>
      <c r="AT111" s="43">
        <v>22.520000457763672</v>
      </c>
      <c r="AU111" s="61" t="s">
        <v>70</v>
      </c>
      <c r="AV111" s="61" t="s">
        <v>70</v>
      </c>
      <c r="AW111" s="49">
        <v>20</v>
      </c>
      <c r="AX111" s="47">
        <v>68</v>
      </c>
      <c r="AY111" s="62">
        <v>16.2</v>
      </c>
      <c r="AZ111" s="61">
        <v>0.423728813559322</v>
      </c>
      <c r="BA111" s="61">
        <v>0.3559322033898305</v>
      </c>
      <c r="BB111" s="92">
        <v>3</v>
      </c>
      <c r="BC111" s="92">
        <v>1</v>
      </c>
      <c r="BD111" s="92">
        <v>4</v>
      </c>
      <c r="BE111" s="92">
        <v>1</v>
      </c>
      <c r="BF111" s="92">
        <v>1</v>
      </c>
      <c r="BG111" s="92">
        <v>4</v>
      </c>
      <c r="BH111" s="92">
        <v>2</v>
      </c>
      <c r="BI111" s="92">
        <v>2</v>
      </c>
      <c r="BJ111" s="92">
        <v>3</v>
      </c>
      <c r="BK111" s="92">
        <v>3</v>
      </c>
      <c r="BL111" s="92">
        <v>4</v>
      </c>
      <c r="BM111" s="92">
        <v>3</v>
      </c>
      <c r="BN111" s="92">
        <v>1</v>
      </c>
      <c r="BO111" s="92">
        <v>1</v>
      </c>
      <c r="BP111" s="92">
        <v>1</v>
      </c>
      <c r="BQ111" s="92">
        <v>2</v>
      </c>
      <c r="BR111" s="92">
        <v>1</v>
      </c>
      <c r="BS111" s="92">
        <v>3</v>
      </c>
      <c r="BT111" s="92">
        <v>15</v>
      </c>
    </row>
    <row r="112" spans="1:72" ht="15">
      <c r="A112" s="89">
        <v>20070968</v>
      </c>
      <c r="B112" s="107" t="s">
        <v>122</v>
      </c>
      <c r="C112" s="53" t="s">
        <v>67</v>
      </c>
      <c r="D112" s="65" t="s">
        <v>123</v>
      </c>
      <c r="E112" s="55" t="s">
        <v>69</v>
      </c>
      <c r="F112" s="47">
        <v>5</v>
      </c>
      <c r="G112" s="55">
        <v>4</v>
      </c>
      <c r="H112" s="56">
        <v>16</v>
      </c>
      <c r="I112" s="57">
        <v>35</v>
      </c>
      <c r="J112" s="41">
        <f t="shared" si="13"/>
        <v>25</v>
      </c>
      <c r="K112" s="41">
        <v>24</v>
      </c>
      <c r="L112" s="58">
        <v>16</v>
      </c>
      <c r="M112" s="59">
        <v>57</v>
      </c>
      <c r="N112" s="60">
        <f t="shared" si="14"/>
        <v>36</v>
      </c>
      <c r="O112" s="41">
        <v>33</v>
      </c>
      <c r="P112" s="60">
        <v>9</v>
      </c>
      <c r="Q112" s="60">
        <v>57</v>
      </c>
      <c r="R112" s="60">
        <f t="shared" si="15"/>
        <v>33</v>
      </c>
      <c r="S112" s="41">
        <f t="shared" si="12"/>
        <v>57</v>
      </c>
      <c r="T112" s="58">
        <v>25</v>
      </c>
      <c r="U112" s="59">
        <v>82</v>
      </c>
      <c r="V112" s="60">
        <v>27</v>
      </c>
      <c r="W112" s="59">
        <v>64</v>
      </c>
      <c r="X112" s="42">
        <v>2.665</v>
      </c>
      <c r="Y112" s="43" t="s">
        <v>70</v>
      </c>
      <c r="Z112" s="61">
        <v>0.86146</v>
      </c>
      <c r="AA112" s="62">
        <v>0.02632</v>
      </c>
      <c r="AB112" s="61">
        <v>1</v>
      </c>
      <c r="AC112" s="61">
        <v>0.269285</v>
      </c>
      <c r="AD112" s="62">
        <v>4.9</v>
      </c>
      <c r="AE112" s="61">
        <v>0.13043478260869565</v>
      </c>
      <c r="AF112" s="49">
        <v>1</v>
      </c>
      <c r="AG112" s="66">
        <v>0.02309</v>
      </c>
      <c r="AH112" s="61">
        <v>0.15942</v>
      </c>
      <c r="AI112" s="61">
        <v>0.0625</v>
      </c>
      <c r="AJ112" s="61">
        <v>0.192308</v>
      </c>
      <c r="AK112" s="61">
        <v>0.715556</v>
      </c>
      <c r="AL112" s="62">
        <v>22.4</v>
      </c>
      <c r="AM112" s="61">
        <v>0.014286</v>
      </c>
      <c r="AN112" s="47">
        <v>792.9508</v>
      </c>
      <c r="AO112" s="61">
        <v>0</v>
      </c>
      <c r="AP112" s="47">
        <v>-1</v>
      </c>
      <c r="AQ112" s="47">
        <v>1</v>
      </c>
      <c r="AR112" s="49">
        <v>16</v>
      </c>
      <c r="AS112" s="64">
        <v>70</v>
      </c>
      <c r="AT112" s="43">
        <v>64.5999984741211</v>
      </c>
      <c r="AU112" s="61">
        <v>0.33</v>
      </c>
      <c r="AV112" s="61">
        <v>0.4</v>
      </c>
      <c r="AW112" s="49">
        <v>69</v>
      </c>
      <c r="AX112" s="47">
        <v>234</v>
      </c>
      <c r="AY112" s="62">
        <v>55.6</v>
      </c>
      <c r="AZ112" s="61">
        <v>0.6376146788990825</v>
      </c>
      <c r="BA112" s="61">
        <v>0.17889908256880735</v>
      </c>
      <c r="BB112" s="92">
        <v>3</v>
      </c>
      <c r="BC112" s="92">
        <v>3</v>
      </c>
      <c r="BD112" s="92">
        <v>1</v>
      </c>
      <c r="BE112" s="92">
        <v>4</v>
      </c>
      <c r="BF112" s="92">
        <v>4</v>
      </c>
      <c r="BG112" s="92">
        <v>3</v>
      </c>
      <c r="BH112" s="92">
        <v>3</v>
      </c>
      <c r="BI112" s="92">
        <v>2</v>
      </c>
      <c r="BJ112" s="92">
        <v>3</v>
      </c>
      <c r="BK112" s="92">
        <v>3</v>
      </c>
      <c r="BL112" s="92">
        <v>3</v>
      </c>
      <c r="BM112" s="92">
        <v>3</v>
      </c>
      <c r="BN112" s="92">
        <v>1</v>
      </c>
      <c r="BO112" s="92">
        <v>3</v>
      </c>
      <c r="BP112" s="92">
        <v>3</v>
      </c>
      <c r="BQ112" s="92">
        <v>2</v>
      </c>
      <c r="BR112" s="92">
        <v>3</v>
      </c>
      <c r="BS112" s="92">
        <v>3</v>
      </c>
      <c r="BT112" s="92">
        <v>16</v>
      </c>
    </row>
    <row r="113" spans="1:72" ht="15">
      <c r="A113" s="89">
        <v>20016896</v>
      </c>
      <c r="B113" s="106" t="s">
        <v>335</v>
      </c>
      <c r="C113" s="33" t="s">
        <v>336</v>
      </c>
      <c r="D113" s="34" t="s">
        <v>337</v>
      </c>
      <c r="E113" s="35" t="s">
        <v>77</v>
      </c>
      <c r="F113" s="36">
        <v>4</v>
      </c>
      <c r="G113" s="35">
        <v>1</v>
      </c>
      <c r="H113" s="37">
        <v>124</v>
      </c>
      <c r="I113" s="38">
        <v>126</v>
      </c>
      <c r="J113" s="41">
        <f t="shared" si="13"/>
        <v>125</v>
      </c>
      <c r="K113" s="41">
        <v>126</v>
      </c>
      <c r="L113" s="39">
        <v>119</v>
      </c>
      <c r="M113" s="40">
        <v>126</v>
      </c>
      <c r="N113" s="41">
        <f t="shared" si="14"/>
        <v>122</v>
      </c>
      <c r="O113" s="41">
        <v>124</v>
      </c>
      <c r="P113" s="41">
        <v>116</v>
      </c>
      <c r="Q113" s="41">
        <v>125</v>
      </c>
      <c r="R113" s="41">
        <f t="shared" si="15"/>
        <v>120</v>
      </c>
      <c r="S113" s="41">
        <f t="shared" si="12"/>
        <v>58</v>
      </c>
      <c r="T113" s="39">
        <v>36</v>
      </c>
      <c r="U113" s="40">
        <v>86</v>
      </c>
      <c r="V113" s="41">
        <v>3</v>
      </c>
      <c r="W113" s="40">
        <v>14</v>
      </c>
      <c r="X113" s="42">
        <v>0.2</v>
      </c>
      <c r="Y113" s="43" t="s">
        <v>70</v>
      </c>
      <c r="Z113" s="44">
        <v>0.44134</v>
      </c>
      <c r="AA113" s="45">
        <v>0.16484</v>
      </c>
      <c r="AB113" s="44">
        <v>0.46</v>
      </c>
      <c r="AC113" s="83">
        <v>0.291131</v>
      </c>
      <c r="AD113" s="45">
        <v>5.5</v>
      </c>
      <c r="AE113" s="44">
        <v>0.5555555555555556</v>
      </c>
      <c r="AF113" s="46">
        <v>1</v>
      </c>
      <c r="AG113" s="44">
        <v>0.0625</v>
      </c>
      <c r="AH113" s="44">
        <v>0.138889</v>
      </c>
      <c r="AI113" s="44">
        <v>0.142857</v>
      </c>
      <c r="AJ113" s="44">
        <v>0.4</v>
      </c>
      <c r="AK113" s="44">
        <v>0.533333</v>
      </c>
      <c r="AL113" s="45">
        <v>2.8</v>
      </c>
      <c r="AM113" s="44">
        <v>0.027027</v>
      </c>
      <c r="AN113" s="47">
        <v>656.8571</v>
      </c>
      <c r="AO113" s="48">
        <v>0.083333</v>
      </c>
      <c r="AP113" s="47">
        <v>1</v>
      </c>
      <c r="AQ113" s="47">
        <v>-1</v>
      </c>
      <c r="AR113" s="49">
        <v>8</v>
      </c>
      <c r="AS113" s="50">
        <v>37</v>
      </c>
      <c r="AT113" s="51">
        <v>36.400001525878906</v>
      </c>
      <c r="AU113" s="44">
        <v>0.14</v>
      </c>
      <c r="AV113" s="44">
        <v>0.51</v>
      </c>
      <c r="AW113" s="46">
        <v>36</v>
      </c>
      <c r="AX113" s="36">
        <v>30</v>
      </c>
      <c r="AY113" s="45">
        <v>6.8</v>
      </c>
      <c r="AZ113" s="44">
        <v>0.5</v>
      </c>
      <c r="BA113" s="44">
        <v>0.2727272727272727</v>
      </c>
      <c r="BB113" s="90">
        <v>3</v>
      </c>
      <c r="BC113" s="90">
        <v>3</v>
      </c>
      <c r="BD113" s="90">
        <v>4</v>
      </c>
      <c r="BE113" s="90">
        <v>4</v>
      </c>
      <c r="BF113" s="90">
        <v>4</v>
      </c>
      <c r="BG113" s="90">
        <v>2</v>
      </c>
      <c r="BH113" s="90">
        <v>4</v>
      </c>
      <c r="BI113" s="90">
        <v>2</v>
      </c>
      <c r="BJ113" s="90">
        <v>4</v>
      </c>
      <c r="BK113" s="90">
        <v>4</v>
      </c>
      <c r="BL113" s="90">
        <v>4</v>
      </c>
      <c r="BM113" s="90">
        <v>4</v>
      </c>
      <c r="BN113" s="90">
        <v>4</v>
      </c>
      <c r="BO113" s="90">
        <v>4</v>
      </c>
      <c r="BP113" s="90">
        <v>1</v>
      </c>
      <c r="BQ113" s="90">
        <v>2</v>
      </c>
      <c r="BR113" s="90">
        <v>2</v>
      </c>
      <c r="BS113" s="90">
        <v>2</v>
      </c>
      <c r="BT113" s="90">
        <v>8</v>
      </c>
    </row>
    <row r="114" spans="1:72" ht="15">
      <c r="A114" s="89">
        <v>20028567</v>
      </c>
      <c r="B114" s="107" t="s">
        <v>241</v>
      </c>
      <c r="C114" s="53" t="s">
        <v>67</v>
      </c>
      <c r="D114" s="54" t="s">
        <v>242</v>
      </c>
      <c r="E114" s="55" t="s">
        <v>77</v>
      </c>
      <c r="F114" s="47">
        <v>4</v>
      </c>
      <c r="G114" s="55">
        <v>2</v>
      </c>
      <c r="H114" s="56">
        <v>59</v>
      </c>
      <c r="I114" s="57">
        <v>95</v>
      </c>
      <c r="J114" s="41">
        <f t="shared" si="13"/>
        <v>77</v>
      </c>
      <c r="K114" s="41">
        <v>82</v>
      </c>
      <c r="L114" s="58">
        <v>55</v>
      </c>
      <c r="M114" s="59">
        <v>96</v>
      </c>
      <c r="N114" s="60">
        <f t="shared" si="14"/>
        <v>75</v>
      </c>
      <c r="O114" s="41">
        <v>72</v>
      </c>
      <c r="P114" s="60">
        <v>24</v>
      </c>
      <c r="Q114" s="60">
        <v>83</v>
      </c>
      <c r="R114" s="60">
        <f t="shared" si="15"/>
        <v>53</v>
      </c>
      <c r="S114" s="41">
        <f t="shared" si="12"/>
        <v>59</v>
      </c>
      <c r="T114" s="58">
        <v>111</v>
      </c>
      <c r="U114" s="59">
        <v>124</v>
      </c>
      <c r="V114" s="60">
        <v>61</v>
      </c>
      <c r="W114" s="59">
        <v>104</v>
      </c>
      <c r="X114" s="42">
        <v>1.615</v>
      </c>
      <c r="Y114" s="43" t="s">
        <v>70</v>
      </c>
      <c r="Z114" s="61">
        <v>0.77091</v>
      </c>
      <c r="AA114" s="62">
        <v>0.37865</v>
      </c>
      <c r="AB114" s="61">
        <v>0.6</v>
      </c>
      <c r="AC114" s="61">
        <v>0.235556</v>
      </c>
      <c r="AD114" s="62">
        <v>5.16</v>
      </c>
      <c r="AE114" s="61" t="s">
        <v>146</v>
      </c>
      <c r="AF114" s="49">
        <v>-1</v>
      </c>
      <c r="AG114" s="61">
        <v>0</v>
      </c>
      <c r="AH114" s="61">
        <v>0.066667</v>
      </c>
      <c r="AI114" s="61">
        <v>0.04878</v>
      </c>
      <c r="AJ114" s="61">
        <v>0.186047</v>
      </c>
      <c r="AK114" s="61">
        <v>0.604651</v>
      </c>
      <c r="AL114" s="62">
        <v>1.6</v>
      </c>
      <c r="AM114" s="61">
        <v>0.464286</v>
      </c>
      <c r="AN114" s="47">
        <v>773.75</v>
      </c>
      <c r="AO114" s="61">
        <v>0</v>
      </c>
      <c r="AP114" s="47">
        <v>1</v>
      </c>
      <c r="AQ114" s="47">
        <v>1</v>
      </c>
      <c r="AR114" s="49">
        <v>14</v>
      </c>
      <c r="AS114" s="64">
        <v>28</v>
      </c>
      <c r="AT114" s="43">
        <v>15.317656517028809</v>
      </c>
      <c r="AU114" s="61">
        <v>0.07</v>
      </c>
      <c r="AV114" s="61">
        <v>0.71</v>
      </c>
      <c r="AW114" s="49">
        <v>15</v>
      </c>
      <c r="AX114" s="47">
        <v>43</v>
      </c>
      <c r="AY114" s="62">
        <v>7.4</v>
      </c>
      <c r="AZ114" s="61">
        <v>0.3333333333333333</v>
      </c>
      <c r="BA114" s="61">
        <v>0.6666666666666666</v>
      </c>
      <c r="BB114" s="92">
        <v>3</v>
      </c>
      <c r="BC114" s="92">
        <v>1</v>
      </c>
      <c r="BD114" s="92">
        <v>1</v>
      </c>
      <c r="BE114" s="92">
        <v>1</v>
      </c>
      <c r="BF114" s="92">
        <v>4</v>
      </c>
      <c r="BG114" s="92">
        <v>1</v>
      </c>
      <c r="BH114" s="92">
        <v>2</v>
      </c>
      <c r="BI114" s="92">
        <v>3</v>
      </c>
      <c r="BJ114" s="92">
        <v>4</v>
      </c>
      <c r="BK114" s="92">
        <v>3</v>
      </c>
      <c r="BL114" s="92">
        <v>1</v>
      </c>
      <c r="BM114" s="92">
        <v>1</v>
      </c>
      <c r="BN114" s="92">
        <v>3</v>
      </c>
      <c r="BO114" s="92">
        <v>3</v>
      </c>
      <c r="BP114" s="92">
        <v>3</v>
      </c>
      <c r="BQ114" s="92">
        <v>4</v>
      </c>
      <c r="BR114" s="92">
        <v>3</v>
      </c>
      <c r="BS114" s="92">
        <v>3</v>
      </c>
      <c r="BT114" s="92">
        <v>15</v>
      </c>
    </row>
    <row r="115" spans="1:72" ht="15">
      <c r="A115" s="89">
        <v>20022822</v>
      </c>
      <c r="B115" s="107" t="s">
        <v>99</v>
      </c>
      <c r="C115" s="53" t="s">
        <v>79</v>
      </c>
      <c r="D115" s="54" t="s">
        <v>100</v>
      </c>
      <c r="E115" s="55" t="s">
        <v>77</v>
      </c>
      <c r="F115" s="47">
        <v>4</v>
      </c>
      <c r="G115" s="55">
        <v>4</v>
      </c>
      <c r="H115" s="56">
        <v>8</v>
      </c>
      <c r="I115" s="57">
        <v>22</v>
      </c>
      <c r="J115" s="41">
        <f t="shared" si="13"/>
        <v>15</v>
      </c>
      <c r="K115" s="41">
        <v>13</v>
      </c>
      <c r="L115" s="58">
        <v>22</v>
      </c>
      <c r="M115" s="59">
        <v>66</v>
      </c>
      <c r="N115" s="60">
        <f t="shared" si="14"/>
        <v>44</v>
      </c>
      <c r="O115" s="41">
        <v>48</v>
      </c>
      <c r="P115" s="60">
        <v>6</v>
      </c>
      <c r="Q115" s="60">
        <v>45</v>
      </c>
      <c r="R115" s="60">
        <f t="shared" si="15"/>
        <v>25</v>
      </c>
      <c r="S115" s="41">
        <f t="shared" si="12"/>
        <v>60</v>
      </c>
      <c r="T115" s="58">
        <v>103</v>
      </c>
      <c r="U115" s="59">
        <v>117</v>
      </c>
      <c r="V115" s="60">
        <v>125</v>
      </c>
      <c r="W115" s="59">
        <v>125</v>
      </c>
      <c r="X115" s="42">
        <v>2.685</v>
      </c>
      <c r="Y115" s="43" t="s">
        <v>70</v>
      </c>
      <c r="Z115" s="61">
        <v>0.89353</v>
      </c>
      <c r="AA115" s="62">
        <v>0.27485</v>
      </c>
      <c r="AB115" s="61">
        <v>0.52</v>
      </c>
      <c r="AC115" s="61">
        <v>0.237634</v>
      </c>
      <c r="AD115" s="62">
        <v>7.3</v>
      </c>
      <c r="AE115" s="61">
        <v>0.1724137931034483</v>
      </c>
      <c r="AF115" s="49">
        <v>1</v>
      </c>
      <c r="AG115" s="61">
        <v>0</v>
      </c>
      <c r="AH115" s="61">
        <v>0.090909</v>
      </c>
      <c r="AI115" s="61">
        <v>0</v>
      </c>
      <c r="AJ115" s="61">
        <v>0.115152</v>
      </c>
      <c r="AK115" s="61">
        <v>0</v>
      </c>
      <c r="AL115" s="62">
        <v>14.6</v>
      </c>
      <c r="AM115" s="61">
        <v>0.323077</v>
      </c>
      <c r="AN115" s="47">
        <v>789.15</v>
      </c>
      <c r="AO115" s="63">
        <v>0.038462</v>
      </c>
      <c r="AP115" s="47">
        <v>1</v>
      </c>
      <c r="AQ115" s="47">
        <v>1</v>
      </c>
      <c r="AR115" s="49">
        <v>18</v>
      </c>
      <c r="AS115" s="64">
        <v>65</v>
      </c>
      <c r="AT115" s="43">
        <v>40.45851516723633</v>
      </c>
      <c r="AU115" s="61">
        <v>0.22</v>
      </c>
      <c r="AV115" s="61">
        <v>0.78</v>
      </c>
      <c r="AW115" s="49">
        <v>44</v>
      </c>
      <c r="AX115" s="47">
        <v>201</v>
      </c>
      <c r="AY115" s="62">
        <v>29.6</v>
      </c>
      <c r="AZ115" s="61">
        <v>0.536723163841808</v>
      </c>
      <c r="BA115" s="61">
        <v>0.3559322033898305</v>
      </c>
      <c r="BB115" s="92">
        <v>3</v>
      </c>
      <c r="BC115" s="92">
        <v>3</v>
      </c>
      <c r="BD115" s="92">
        <v>1</v>
      </c>
      <c r="BE115" s="92">
        <v>1</v>
      </c>
      <c r="BF115" s="92">
        <v>1</v>
      </c>
      <c r="BG115" s="92">
        <v>3</v>
      </c>
      <c r="BH115" s="92">
        <v>3</v>
      </c>
      <c r="BI115" s="92">
        <v>3</v>
      </c>
      <c r="BJ115" s="92">
        <v>1</v>
      </c>
      <c r="BK115" s="92">
        <v>3</v>
      </c>
      <c r="BL115" s="92">
        <v>1</v>
      </c>
      <c r="BM115" s="92">
        <v>3</v>
      </c>
      <c r="BN115" s="92">
        <v>1</v>
      </c>
      <c r="BO115" s="92">
        <v>1</v>
      </c>
      <c r="BP115" s="92">
        <v>3</v>
      </c>
      <c r="BQ115" s="92">
        <v>2</v>
      </c>
      <c r="BR115" s="92">
        <v>1</v>
      </c>
      <c r="BS115" s="92">
        <v>2</v>
      </c>
      <c r="BT115" s="92">
        <v>18</v>
      </c>
    </row>
    <row r="116" spans="1:72" ht="15">
      <c r="A116" s="89">
        <v>20047292</v>
      </c>
      <c r="B116" s="107" t="s">
        <v>177</v>
      </c>
      <c r="C116" s="53" t="s">
        <v>67</v>
      </c>
      <c r="D116" s="54" t="s">
        <v>178</v>
      </c>
      <c r="E116" s="55" t="s">
        <v>77</v>
      </c>
      <c r="F116" s="47">
        <v>5</v>
      </c>
      <c r="G116" s="55">
        <v>3</v>
      </c>
      <c r="H116" s="56">
        <v>40</v>
      </c>
      <c r="I116" s="57">
        <v>68</v>
      </c>
      <c r="J116" s="41">
        <f t="shared" si="13"/>
        <v>54</v>
      </c>
      <c r="K116" s="41">
        <v>50</v>
      </c>
      <c r="L116" s="58">
        <v>45</v>
      </c>
      <c r="M116" s="59">
        <v>81</v>
      </c>
      <c r="N116" s="60">
        <f t="shared" si="14"/>
        <v>63</v>
      </c>
      <c r="O116" s="41">
        <v>59</v>
      </c>
      <c r="P116" s="60">
        <v>37</v>
      </c>
      <c r="Q116" s="60">
        <v>94</v>
      </c>
      <c r="R116" s="60">
        <f t="shared" si="15"/>
        <v>65</v>
      </c>
      <c r="S116" s="41">
        <f t="shared" si="12"/>
        <v>61</v>
      </c>
      <c r="T116" s="58">
        <v>8</v>
      </c>
      <c r="U116" s="59">
        <v>42</v>
      </c>
      <c r="V116" s="60">
        <v>94</v>
      </c>
      <c r="W116" s="59">
        <v>117</v>
      </c>
      <c r="X116" s="42">
        <v>1.643</v>
      </c>
      <c r="Y116" s="43" t="s">
        <v>70</v>
      </c>
      <c r="Z116" s="61">
        <v>0.77095</v>
      </c>
      <c r="AA116" s="62">
        <v>0.03538</v>
      </c>
      <c r="AB116" s="61">
        <v>0.9</v>
      </c>
      <c r="AC116" s="61">
        <v>0.30381</v>
      </c>
      <c r="AD116" s="62">
        <v>6.5</v>
      </c>
      <c r="AE116" s="61">
        <v>0.45714285714285713</v>
      </c>
      <c r="AF116" s="49">
        <v>1</v>
      </c>
      <c r="AG116" s="61">
        <v>0.055556</v>
      </c>
      <c r="AH116" s="61">
        <v>0.075</v>
      </c>
      <c r="AI116" s="61">
        <v>0</v>
      </c>
      <c r="AJ116" s="61">
        <v>0.163636</v>
      </c>
      <c r="AK116" s="61">
        <v>0.480392</v>
      </c>
      <c r="AL116" s="62">
        <v>5.8</v>
      </c>
      <c r="AM116" s="61">
        <v>0</v>
      </c>
      <c r="AN116" s="47">
        <v>776.4074</v>
      </c>
      <c r="AO116" s="61">
        <v>0</v>
      </c>
      <c r="AP116" s="47">
        <v>-1</v>
      </c>
      <c r="AQ116" s="47">
        <v>1</v>
      </c>
      <c r="AR116" s="49">
        <v>17</v>
      </c>
      <c r="AS116" s="64">
        <v>40</v>
      </c>
      <c r="AT116" s="43">
        <v>37.029998779296875</v>
      </c>
      <c r="AU116" s="61">
        <v>0.33</v>
      </c>
      <c r="AV116" s="61">
        <v>0.55</v>
      </c>
      <c r="AW116" s="49">
        <v>40</v>
      </c>
      <c r="AX116" s="47">
        <v>110</v>
      </c>
      <c r="AY116" s="62">
        <v>16.6</v>
      </c>
      <c r="AZ116" s="61">
        <v>0.5454545454545454</v>
      </c>
      <c r="BA116" s="61">
        <v>0.11818181818181818</v>
      </c>
      <c r="BB116" s="92">
        <v>2</v>
      </c>
      <c r="BC116" s="92">
        <v>1</v>
      </c>
      <c r="BD116" s="92">
        <v>1</v>
      </c>
      <c r="BE116" s="92">
        <v>1</v>
      </c>
      <c r="BF116" s="92">
        <v>4</v>
      </c>
      <c r="BG116" s="92">
        <v>3</v>
      </c>
      <c r="BH116" s="92">
        <v>2</v>
      </c>
      <c r="BI116" s="92">
        <v>1</v>
      </c>
      <c r="BJ116" s="92">
        <v>4</v>
      </c>
      <c r="BK116" s="92">
        <v>3</v>
      </c>
      <c r="BL116" s="92">
        <v>1</v>
      </c>
      <c r="BM116" s="92">
        <v>3</v>
      </c>
      <c r="BN116" s="92">
        <v>1</v>
      </c>
      <c r="BO116" s="92">
        <v>1</v>
      </c>
      <c r="BP116" s="92">
        <v>2</v>
      </c>
      <c r="BQ116" s="92">
        <v>2</v>
      </c>
      <c r="BR116" s="92">
        <v>3</v>
      </c>
      <c r="BS116" s="92">
        <v>2</v>
      </c>
      <c r="BT116" s="92">
        <v>16</v>
      </c>
    </row>
    <row r="117" spans="1:72" ht="15">
      <c r="A117" s="89">
        <v>20033578</v>
      </c>
      <c r="B117" s="107" t="s">
        <v>147</v>
      </c>
      <c r="C117" s="53" t="s">
        <v>67</v>
      </c>
      <c r="D117" s="54" t="s">
        <v>148</v>
      </c>
      <c r="E117" s="55" t="s">
        <v>77</v>
      </c>
      <c r="F117" s="47">
        <v>3</v>
      </c>
      <c r="G117" s="55">
        <v>3</v>
      </c>
      <c r="H117" s="56">
        <v>25</v>
      </c>
      <c r="I117" s="57">
        <v>43</v>
      </c>
      <c r="J117" s="41">
        <f t="shared" si="13"/>
        <v>34</v>
      </c>
      <c r="K117" s="41">
        <v>33</v>
      </c>
      <c r="L117" s="58">
        <v>20</v>
      </c>
      <c r="M117" s="59">
        <v>59</v>
      </c>
      <c r="N117" s="60">
        <f t="shared" si="14"/>
        <v>39</v>
      </c>
      <c r="O117" s="41">
        <v>40</v>
      </c>
      <c r="P117" s="60">
        <v>12</v>
      </c>
      <c r="Q117" s="60">
        <v>59</v>
      </c>
      <c r="R117" s="60">
        <f t="shared" si="15"/>
        <v>35</v>
      </c>
      <c r="S117" s="41">
        <f t="shared" si="12"/>
        <v>62</v>
      </c>
      <c r="T117" s="58">
        <v>18</v>
      </c>
      <c r="U117" s="59">
        <v>78</v>
      </c>
      <c r="V117" s="60">
        <v>25</v>
      </c>
      <c r="W117" s="59">
        <v>57</v>
      </c>
      <c r="X117" s="42">
        <v>1.83</v>
      </c>
      <c r="Y117" s="43" t="s">
        <v>70</v>
      </c>
      <c r="Z117" s="61">
        <v>0.75</v>
      </c>
      <c r="AA117" s="62">
        <v>0.88</v>
      </c>
      <c r="AB117" s="61">
        <v>0.88</v>
      </c>
      <c r="AC117" s="61">
        <v>0.137143</v>
      </c>
      <c r="AD117" s="62">
        <v>5.5</v>
      </c>
      <c r="AE117" s="61">
        <v>0.3793103448275862</v>
      </c>
      <c r="AF117" s="49">
        <v>1</v>
      </c>
      <c r="AG117" s="61">
        <v>0.043478</v>
      </c>
      <c r="AH117" s="61">
        <v>0.16</v>
      </c>
      <c r="AI117" s="61">
        <v>0.028571</v>
      </c>
      <c r="AJ117" s="61">
        <v>0.255556</v>
      </c>
      <c r="AK117" s="61">
        <v>0.6</v>
      </c>
      <c r="AL117" s="62">
        <v>4.4</v>
      </c>
      <c r="AM117" s="61">
        <v>0</v>
      </c>
      <c r="AN117" s="47">
        <v>788.5385</v>
      </c>
      <c r="AO117" s="61">
        <v>0</v>
      </c>
      <c r="AP117" s="47">
        <v>1</v>
      </c>
      <c r="AQ117" s="47">
        <v>1</v>
      </c>
      <c r="AR117" s="49">
        <v>15</v>
      </c>
      <c r="AS117" s="64">
        <v>25</v>
      </c>
      <c r="AT117" s="43">
        <v>25</v>
      </c>
      <c r="AU117" s="61">
        <v>0.28</v>
      </c>
      <c r="AV117" s="61">
        <v>0.64</v>
      </c>
      <c r="AW117" s="49">
        <v>25</v>
      </c>
      <c r="AX117" s="47">
        <v>90</v>
      </c>
      <c r="AY117" s="62">
        <v>23.4</v>
      </c>
      <c r="AZ117" s="61">
        <v>0.6333333333333333</v>
      </c>
      <c r="BA117" s="61">
        <v>0.17777777777777778</v>
      </c>
      <c r="BB117" s="92">
        <v>3</v>
      </c>
      <c r="BC117" s="92">
        <v>1</v>
      </c>
      <c r="BD117" s="92">
        <v>1</v>
      </c>
      <c r="BE117" s="92">
        <v>3</v>
      </c>
      <c r="BF117" s="92">
        <v>4</v>
      </c>
      <c r="BG117" s="92">
        <v>3</v>
      </c>
      <c r="BH117" s="92">
        <v>1</v>
      </c>
      <c r="BI117" s="92">
        <v>1</v>
      </c>
      <c r="BJ117" s="92">
        <v>2</v>
      </c>
      <c r="BK117" s="92">
        <v>3</v>
      </c>
      <c r="BL117" s="92">
        <v>1</v>
      </c>
      <c r="BM117" s="92">
        <v>1</v>
      </c>
      <c r="BN117" s="92">
        <v>1</v>
      </c>
      <c r="BO117" s="92">
        <v>2</v>
      </c>
      <c r="BP117" s="92">
        <v>1</v>
      </c>
      <c r="BQ117" s="92">
        <v>3</v>
      </c>
      <c r="BR117" s="92">
        <v>3</v>
      </c>
      <c r="BS117" s="92">
        <v>1</v>
      </c>
      <c r="BT117" s="92">
        <v>17</v>
      </c>
    </row>
    <row r="118" spans="1:72" ht="15">
      <c r="A118" s="89">
        <v>20043173</v>
      </c>
      <c r="B118" s="107" t="s">
        <v>118</v>
      </c>
      <c r="C118" s="53" t="s">
        <v>104</v>
      </c>
      <c r="D118" s="54" t="s">
        <v>119</v>
      </c>
      <c r="E118" s="55" t="s">
        <v>77</v>
      </c>
      <c r="F118" s="47">
        <v>5</v>
      </c>
      <c r="G118" s="55">
        <v>4</v>
      </c>
      <c r="H118" s="56">
        <v>15</v>
      </c>
      <c r="I118" s="57">
        <v>32</v>
      </c>
      <c r="J118" s="41">
        <f t="shared" si="13"/>
        <v>23</v>
      </c>
      <c r="K118" s="41">
        <v>23</v>
      </c>
      <c r="L118" s="58">
        <v>17</v>
      </c>
      <c r="M118" s="59">
        <v>55</v>
      </c>
      <c r="N118" s="60">
        <f t="shared" si="14"/>
        <v>36</v>
      </c>
      <c r="O118" s="41">
        <v>32</v>
      </c>
      <c r="P118" s="60">
        <v>15</v>
      </c>
      <c r="Q118" s="60">
        <v>73</v>
      </c>
      <c r="R118" s="60">
        <f t="shared" si="15"/>
        <v>44</v>
      </c>
      <c r="S118" s="41">
        <f t="shared" si="12"/>
        <v>63</v>
      </c>
      <c r="T118" s="58">
        <v>21</v>
      </c>
      <c r="U118" s="59">
        <v>80</v>
      </c>
      <c r="V118" s="60">
        <v>64</v>
      </c>
      <c r="W118" s="59">
        <v>104</v>
      </c>
      <c r="X118" s="42">
        <v>2.1</v>
      </c>
      <c r="Y118" s="43" t="s">
        <v>70</v>
      </c>
      <c r="Z118" s="61">
        <v>0.8667</v>
      </c>
      <c r="AA118" s="62">
        <v>0.08642</v>
      </c>
      <c r="AB118" s="61">
        <v>1</v>
      </c>
      <c r="AC118" s="61">
        <v>0.218617</v>
      </c>
      <c r="AD118" s="62">
        <v>6.25</v>
      </c>
      <c r="AE118" s="61">
        <v>0.25</v>
      </c>
      <c r="AF118" s="49">
        <v>1</v>
      </c>
      <c r="AG118" s="61">
        <v>0.017241</v>
      </c>
      <c r="AH118" s="61">
        <v>0.112676</v>
      </c>
      <c r="AI118" s="61">
        <v>0.023529</v>
      </c>
      <c r="AJ118" s="61">
        <v>0.245283</v>
      </c>
      <c r="AK118" s="61">
        <v>0.396226</v>
      </c>
      <c r="AL118" s="62">
        <v>16.6</v>
      </c>
      <c r="AM118" s="61">
        <v>0.21978</v>
      </c>
      <c r="AN118" s="47">
        <v>795.9756</v>
      </c>
      <c r="AO118" s="63">
        <v>0.074074</v>
      </c>
      <c r="AP118" s="47">
        <v>1</v>
      </c>
      <c r="AQ118" s="47">
        <v>1</v>
      </c>
      <c r="AR118" s="49">
        <v>18</v>
      </c>
      <c r="AS118" s="64">
        <v>91</v>
      </c>
      <c r="AT118" s="43">
        <v>62.52449417114258</v>
      </c>
      <c r="AU118" s="61">
        <v>0.1</v>
      </c>
      <c r="AV118" s="61">
        <v>0.68</v>
      </c>
      <c r="AW118" s="49">
        <v>71</v>
      </c>
      <c r="AX118" s="47">
        <v>159</v>
      </c>
      <c r="AY118" s="62">
        <v>26.6</v>
      </c>
      <c r="AZ118" s="61">
        <v>0.5436241610738255</v>
      </c>
      <c r="BA118" s="61">
        <v>0.2483221476510067</v>
      </c>
      <c r="BB118" s="92">
        <v>3</v>
      </c>
      <c r="BC118" s="92">
        <v>3</v>
      </c>
      <c r="BD118" s="92">
        <v>1</v>
      </c>
      <c r="BE118" s="92">
        <v>1</v>
      </c>
      <c r="BF118" s="92">
        <v>3</v>
      </c>
      <c r="BG118" s="92">
        <v>3</v>
      </c>
      <c r="BH118" s="92">
        <v>3</v>
      </c>
      <c r="BI118" s="92">
        <v>3</v>
      </c>
      <c r="BJ118" s="92">
        <v>3</v>
      </c>
      <c r="BK118" s="92">
        <v>3</v>
      </c>
      <c r="BL118" s="92">
        <v>2</v>
      </c>
      <c r="BM118" s="92">
        <v>3</v>
      </c>
      <c r="BN118" s="92">
        <v>1</v>
      </c>
      <c r="BO118" s="92">
        <v>1</v>
      </c>
      <c r="BP118" s="92">
        <v>1</v>
      </c>
      <c r="BQ118" s="92">
        <v>2</v>
      </c>
      <c r="BR118" s="92">
        <v>3</v>
      </c>
      <c r="BS118" s="92">
        <v>3</v>
      </c>
      <c r="BT118" s="92">
        <v>18</v>
      </c>
    </row>
    <row r="119" spans="1:72" ht="15">
      <c r="A119" s="89">
        <v>20044059</v>
      </c>
      <c r="B119" s="107" t="s">
        <v>108</v>
      </c>
      <c r="C119" s="53" t="s">
        <v>79</v>
      </c>
      <c r="D119" s="54" t="s">
        <v>109</v>
      </c>
      <c r="E119" s="55" t="s">
        <v>77</v>
      </c>
      <c r="F119" s="47">
        <v>2</v>
      </c>
      <c r="G119" s="55">
        <v>4</v>
      </c>
      <c r="H119" s="56">
        <v>10</v>
      </c>
      <c r="I119" s="57">
        <v>22</v>
      </c>
      <c r="J119" s="41">
        <f t="shared" si="13"/>
        <v>16</v>
      </c>
      <c r="K119" s="41">
        <v>14</v>
      </c>
      <c r="L119" s="58">
        <v>10</v>
      </c>
      <c r="M119" s="59">
        <v>48</v>
      </c>
      <c r="N119" s="60">
        <f t="shared" si="14"/>
        <v>29</v>
      </c>
      <c r="O119" s="41">
        <v>24</v>
      </c>
      <c r="P119" s="60">
        <v>7</v>
      </c>
      <c r="Q119" s="60">
        <v>43</v>
      </c>
      <c r="R119" s="60">
        <f t="shared" si="15"/>
        <v>25</v>
      </c>
      <c r="S119" s="41">
        <f t="shared" si="12"/>
        <v>64</v>
      </c>
      <c r="T119" s="58">
        <v>37</v>
      </c>
      <c r="U119" s="59">
        <v>89</v>
      </c>
      <c r="V119" s="60">
        <v>88</v>
      </c>
      <c r="W119" s="59">
        <v>115</v>
      </c>
      <c r="X119" s="42">
        <v>2.361</v>
      </c>
      <c r="Y119" s="43" t="s">
        <v>70</v>
      </c>
      <c r="Z119" s="61">
        <v>0.86322</v>
      </c>
      <c r="AA119" s="62">
        <v>0.57467</v>
      </c>
      <c r="AB119" s="61">
        <v>0.95</v>
      </c>
      <c r="AC119" s="61">
        <v>0.193577</v>
      </c>
      <c r="AD119" s="62">
        <v>6.32</v>
      </c>
      <c r="AE119" s="61">
        <v>0.20833333333333334</v>
      </c>
      <c r="AF119" s="49">
        <v>1</v>
      </c>
      <c r="AG119" s="61">
        <v>0.032258</v>
      </c>
      <c r="AH119" s="61">
        <v>0.138889</v>
      </c>
      <c r="AI119" s="61">
        <v>0.056818</v>
      </c>
      <c r="AJ119" s="61">
        <v>0.168831</v>
      </c>
      <c r="AK119" s="61">
        <v>0.376623</v>
      </c>
      <c r="AL119" s="62">
        <v>12.2</v>
      </c>
      <c r="AM119" s="61">
        <v>0.265306</v>
      </c>
      <c r="AN119" s="47">
        <v>792.9545</v>
      </c>
      <c r="AO119" s="63">
        <v>0.052632</v>
      </c>
      <c r="AP119" s="47">
        <v>1</v>
      </c>
      <c r="AQ119" s="47">
        <v>1</v>
      </c>
      <c r="AR119" s="49">
        <v>17</v>
      </c>
      <c r="AS119" s="64">
        <v>49</v>
      </c>
      <c r="AT119" s="43">
        <v>36.6546516418457</v>
      </c>
      <c r="AU119" s="61">
        <v>0.2</v>
      </c>
      <c r="AV119" s="61" t="s">
        <v>70</v>
      </c>
      <c r="AW119" s="49">
        <v>36</v>
      </c>
      <c r="AX119" s="47">
        <v>154</v>
      </c>
      <c r="AY119" s="62">
        <v>35</v>
      </c>
      <c r="AZ119" s="61">
        <v>0.5314685314685315</v>
      </c>
      <c r="BA119" s="61">
        <v>0.15384615384615385</v>
      </c>
      <c r="BB119" s="92">
        <v>3</v>
      </c>
      <c r="BC119" s="92">
        <v>1</v>
      </c>
      <c r="BD119" s="92">
        <v>1</v>
      </c>
      <c r="BE119" s="92">
        <v>1</v>
      </c>
      <c r="BF119" s="92">
        <v>2</v>
      </c>
      <c r="BG119" s="92">
        <v>3</v>
      </c>
      <c r="BH119" s="92">
        <v>1</v>
      </c>
      <c r="BI119" s="92">
        <v>3</v>
      </c>
      <c r="BJ119" s="92">
        <v>3</v>
      </c>
      <c r="BK119" s="92">
        <v>3</v>
      </c>
      <c r="BL119" s="92">
        <v>1</v>
      </c>
      <c r="BM119" s="92">
        <v>1</v>
      </c>
      <c r="BN119" s="92">
        <v>1</v>
      </c>
      <c r="BO119" s="92">
        <v>3</v>
      </c>
      <c r="BP119" s="92">
        <v>1</v>
      </c>
      <c r="BQ119" s="92">
        <v>2</v>
      </c>
      <c r="BR119" s="92">
        <v>3</v>
      </c>
      <c r="BS119" s="92">
        <v>3</v>
      </c>
      <c r="BT119" s="92">
        <v>18</v>
      </c>
    </row>
    <row r="120" spans="1:72" ht="15">
      <c r="A120" s="89">
        <v>20066655</v>
      </c>
      <c r="B120" s="107" t="s">
        <v>199</v>
      </c>
      <c r="C120" s="53" t="s">
        <v>67</v>
      </c>
      <c r="D120" s="54" t="s">
        <v>200</v>
      </c>
      <c r="E120" s="55" t="s">
        <v>69</v>
      </c>
      <c r="F120" s="47">
        <v>4</v>
      </c>
      <c r="G120" s="55">
        <v>2</v>
      </c>
      <c r="H120" s="56">
        <v>48</v>
      </c>
      <c r="I120" s="57">
        <v>87</v>
      </c>
      <c r="J120" s="41">
        <f t="shared" si="13"/>
        <v>67</v>
      </c>
      <c r="K120" s="41">
        <v>60</v>
      </c>
      <c r="L120" s="58">
        <v>22</v>
      </c>
      <c r="M120" s="59">
        <v>64</v>
      </c>
      <c r="N120" s="60">
        <f t="shared" si="14"/>
        <v>43</v>
      </c>
      <c r="O120" s="41">
        <v>47</v>
      </c>
      <c r="P120" s="60">
        <v>23</v>
      </c>
      <c r="Q120" s="60">
        <v>84</v>
      </c>
      <c r="R120" s="60">
        <f t="shared" si="15"/>
        <v>53</v>
      </c>
      <c r="S120" s="41">
        <f t="shared" si="12"/>
        <v>65</v>
      </c>
      <c r="T120" s="58">
        <v>4</v>
      </c>
      <c r="U120" s="59">
        <v>30</v>
      </c>
      <c r="V120" s="60">
        <v>59</v>
      </c>
      <c r="W120" s="59">
        <v>98</v>
      </c>
      <c r="X120" s="42">
        <v>1.849</v>
      </c>
      <c r="Y120" s="43" t="s">
        <v>70</v>
      </c>
      <c r="Z120" s="61">
        <v>0.85361</v>
      </c>
      <c r="AA120" s="62">
        <v>0</v>
      </c>
      <c r="AB120" s="61">
        <v>1</v>
      </c>
      <c r="AC120" s="61">
        <v>0.125714</v>
      </c>
      <c r="AD120" s="62">
        <v>4.98</v>
      </c>
      <c r="AE120" s="61">
        <v>0.5294117647058824</v>
      </c>
      <c r="AF120" s="49">
        <v>1</v>
      </c>
      <c r="AG120" s="61">
        <v>0</v>
      </c>
      <c r="AH120" s="61">
        <v>0.130435</v>
      </c>
      <c r="AI120" s="61">
        <v>0.066667</v>
      </c>
      <c r="AJ120" s="61">
        <v>0.133333</v>
      </c>
      <c r="AK120" s="61">
        <v>0.7</v>
      </c>
      <c r="AL120" s="62">
        <v>2.6</v>
      </c>
      <c r="AM120" s="61">
        <v>0.041667</v>
      </c>
      <c r="AN120" s="47">
        <v>791.875</v>
      </c>
      <c r="AO120" s="61">
        <v>0</v>
      </c>
      <c r="AP120" s="47">
        <v>1</v>
      </c>
      <c r="AQ120" s="47">
        <v>1</v>
      </c>
      <c r="AR120" s="49">
        <v>16</v>
      </c>
      <c r="AS120" s="64">
        <v>24</v>
      </c>
      <c r="AT120" s="43">
        <v>17.322376251220703</v>
      </c>
      <c r="AU120" s="61">
        <v>0.46</v>
      </c>
      <c r="AV120" s="61">
        <v>0.46</v>
      </c>
      <c r="AW120" s="49">
        <v>23</v>
      </c>
      <c r="AX120" s="47">
        <v>60</v>
      </c>
      <c r="AY120" s="62">
        <v>19.4</v>
      </c>
      <c r="AZ120" s="61">
        <v>0.36666666666666664</v>
      </c>
      <c r="BA120" s="61">
        <v>0.43333333333333335</v>
      </c>
      <c r="BB120" s="92">
        <v>3</v>
      </c>
      <c r="BC120" s="92">
        <v>1</v>
      </c>
      <c r="BD120" s="92">
        <v>3</v>
      </c>
      <c r="BE120" s="92">
        <v>3</v>
      </c>
      <c r="BF120" s="92">
        <v>4</v>
      </c>
      <c r="BG120" s="92">
        <v>3</v>
      </c>
      <c r="BH120" s="92">
        <v>4</v>
      </c>
      <c r="BI120" s="92">
        <v>2</v>
      </c>
      <c r="BJ120" s="92">
        <v>3</v>
      </c>
      <c r="BK120" s="92">
        <v>3</v>
      </c>
      <c r="BL120" s="92">
        <v>3</v>
      </c>
      <c r="BM120" s="92">
        <v>3</v>
      </c>
      <c r="BN120" s="92">
        <v>3</v>
      </c>
      <c r="BO120" s="92">
        <v>3</v>
      </c>
      <c r="BP120" s="92">
        <v>3</v>
      </c>
      <c r="BQ120" s="92">
        <v>2</v>
      </c>
      <c r="BR120" s="92">
        <v>3</v>
      </c>
      <c r="BS120" s="92">
        <v>3</v>
      </c>
      <c r="BT120" s="92">
        <v>16</v>
      </c>
    </row>
    <row r="121" spans="1:72" ht="15">
      <c r="A121" s="89">
        <v>20058906</v>
      </c>
      <c r="B121" s="107" t="s">
        <v>190</v>
      </c>
      <c r="C121" s="53" t="s">
        <v>191</v>
      </c>
      <c r="D121" s="54" t="s">
        <v>192</v>
      </c>
      <c r="E121" s="55" t="s">
        <v>77</v>
      </c>
      <c r="F121" s="47">
        <v>3</v>
      </c>
      <c r="G121" s="55">
        <v>3</v>
      </c>
      <c r="H121" s="56">
        <v>45</v>
      </c>
      <c r="I121" s="57">
        <v>78</v>
      </c>
      <c r="J121" s="41">
        <f t="shared" si="13"/>
        <v>61</v>
      </c>
      <c r="K121" s="41">
        <v>57</v>
      </c>
      <c r="L121" s="58">
        <v>45</v>
      </c>
      <c r="M121" s="59">
        <v>83</v>
      </c>
      <c r="N121" s="60">
        <f t="shared" si="14"/>
        <v>64</v>
      </c>
      <c r="O121" s="41">
        <v>61</v>
      </c>
      <c r="P121" s="60">
        <v>44</v>
      </c>
      <c r="Q121" s="60">
        <v>98</v>
      </c>
      <c r="R121" s="60">
        <f t="shared" si="15"/>
        <v>71</v>
      </c>
      <c r="S121" s="41">
        <f aca="true" t="shared" si="16" ref="S121:S127">S120+1</f>
        <v>66</v>
      </c>
      <c r="T121" s="58">
        <v>46</v>
      </c>
      <c r="U121" s="59">
        <v>93</v>
      </c>
      <c r="V121" s="60">
        <v>21</v>
      </c>
      <c r="W121" s="59">
        <v>51</v>
      </c>
      <c r="X121" s="42">
        <v>1.389</v>
      </c>
      <c r="Y121" s="43" t="s">
        <v>70</v>
      </c>
      <c r="Z121" s="61">
        <v>0.75505</v>
      </c>
      <c r="AA121" s="62">
        <v>0.10482</v>
      </c>
      <c r="AB121" s="61">
        <v>0.83</v>
      </c>
      <c r="AC121" s="61">
        <v>0.247965</v>
      </c>
      <c r="AD121" s="62">
        <v>5</v>
      </c>
      <c r="AE121" s="61">
        <v>0.175</v>
      </c>
      <c r="AF121" s="49">
        <v>1</v>
      </c>
      <c r="AG121" s="61">
        <v>0.055556</v>
      </c>
      <c r="AH121" s="61">
        <v>0.090909</v>
      </c>
      <c r="AI121" s="61">
        <v>0.088235</v>
      </c>
      <c r="AJ121" s="61">
        <v>0.233645</v>
      </c>
      <c r="AK121" s="61">
        <v>0.663551</v>
      </c>
      <c r="AL121" s="62">
        <v>6.6</v>
      </c>
      <c r="AM121" s="61">
        <v>0.576923</v>
      </c>
      <c r="AN121" s="47">
        <v>780</v>
      </c>
      <c r="AO121" s="61">
        <v>0</v>
      </c>
      <c r="AP121" s="47">
        <v>-1</v>
      </c>
      <c r="AQ121" s="47">
        <v>1</v>
      </c>
      <c r="AR121" s="49">
        <v>16</v>
      </c>
      <c r="AS121" s="64">
        <v>104</v>
      </c>
      <c r="AT121" s="43">
        <v>51.209999084472656</v>
      </c>
      <c r="AU121" s="61">
        <v>0.18</v>
      </c>
      <c r="AV121" s="61">
        <v>0.7</v>
      </c>
      <c r="AW121" s="49">
        <v>44</v>
      </c>
      <c r="AX121" s="47">
        <v>107</v>
      </c>
      <c r="AY121" s="62">
        <v>31.2</v>
      </c>
      <c r="AZ121" s="61">
        <v>0.4772727272727273</v>
      </c>
      <c r="BA121" s="61">
        <v>0.32954545454545453</v>
      </c>
      <c r="BB121" s="92">
        <v>3</v>
      </c>
      <c r="BC121" s="92">
        <v>1</v>
      </c>
      <c r="BD121" s="92">
        <v>1</v>
      </c>
      <c r="BE121" s="92">
        <v>1</v>
      </c>
      <c r="BF121" s="92">
        <v>1</v>
      </c>
      <c r="BG121" s="92">
        <v>3</v>
      </c>
      <c r="BH121" s="92">
        <v>4</v>
      </c>
      <c r="BI121" s="92">
        <v>1</v>
      </c>
      <c r="BJ121" s="92">
        <v>4</v>
      </c>
      <c r="BK121" s="92">
        <v>3</v>
      </c>
      <c r="BL121" s="92">
        <v>3</v>
      </c>
      <c r="BM121" s="92">
        <v>3</v>
      </c>
      <c r="BN121" s="92">
        <v>1</v>
      </c>
      <c r="BO121" s="92">
        <v>1</v>
      </c>
      <c r="BP121" s="92">
        <v>3</v>
      </c>
      <c r="BQ121" s="92">
        <v>3</v>
      </c>
      <c r="BR121" s="92">
        <v>1</v>
      </c>
      <c r="BS121" s="92">
        <v>3</v>
      </c>
      <c r="BT121" s="92">
        <v>16</v>
      </c>
    </row>
    <row r="122" spans="1:72" ht="15">
      <c r="A122" s="89">
        <v>20064796</v>
      </c>
      <c r="B122" s="106" t="s">
        <v>273</v>
      </c>
      <c r="C122" s="33" t="s">
        <v>67</v>
      </c>
      <c r="D122" s="34" t="s">
        <v>274</v>
      </c>
      <c r="E122" s="35" t="s">
        <v>77</v>
      </c>
      <c r="F122" s="36">
        <v>5</v>
      </c>
      <c r="G122" s="35">
        <v>1</v>
      </c>
      <c r="H122" s="37">
        <v>77</v>
      </c>
      <c r="I122" s="38">
        <v>109</v>
      </c>
      <c r="J122" s="41">
        <f t="shared" si="13"/>
        <v>93</v>
      </c>
      <c r="K122" s="41">
        <v>96</v>
      </c>
      <c r="L122" s="39">
        <v>60</v>
      </c>
      <c r="M122" s="40">
        <v>102</v>
      </c>
      <c r="N122" s="41">
        <f t="shared" si="14"/>
        <v>81</v>
      </c>
      <c r="O122" s="41">
        <v>83</v>
      </c>
      <c r="P122" s="41">
        <v>49</v>
      </c>
      <c r="Q122" s="41">
        <v>107</v>
      </c>
      <c r="R122" s="41">
        <f t="shared" si="15"/>
        <v>78</v>
      </c>
      <c r="S122" s="41">
        <f t="shared" si="16"/>
        <v>67</v>
      </c>
      <c r="T122" s="39">
        <v>59</v>
      </c>
      <c r="U122" s="40">
        <v>113</v>
      </c>
      <c r="V122" s="41">
        <v>39</v>
      </c>
      <c r="W122" s="40">
        <v>85</v>
      </c>
      <c r="X122" s="42">
        <v>1.217</v>
      </c>
      <c r="Y122" s="43" t="s">
        <v>70</v>
      </c>
      <c r="Z122" s="44">
        <v>0.75123</v>
      </c>
      <c r="AA122" s="45">
        <v>0.06994</v>
      </c>
      <c r="AB122" s="44">
        <v>1</v>
      </c>
      <c r="AC122" s="44">
        <v>0.406667</v>
      </c>
      <c r="AD122" s="45">
        <v>4.5</v>
      </c>
      <c r="AE122" s="44" t="s">
        <v>146</v>
      </c>
      <c r="AF122" s="46">
        <v>-1</v>
      </c>
      <c r="AG122" s="44">
        <v>0</v>
      </c>
      <c r="AH122" s="44">
        <v>0.117647</v>
      </c>
      <c r="AI122" s="44">
        <v>0</v>
      </c>
      <c r="AJ122" s="44">
        <v>0.230769</v>
      </c>
      <c r="AK122" s="44">
        <v>0.653846</v>
      </c>
      <c r="AL122" s="45">
        <v>1.4</v>
      </c>
      <c r="AM122" s="44">
        <v>0.291667</v>
      </c>
      <c r="AN122" s="47">
        <v>767.0588</v>
      </c>
      <c r="AO122" s="44">
        <v>0</v>
      </c>
      <c r="AP122" s="47">
        <v>1</v>
      </c>
      <c r="AQ122" s="47">
        <v>1</v>
      </c>
      <c r="AR122" s="49">
        <v>18</v>
      </c>
      <c r="AS122" s="50">
        <v>24</v>
      </c>
      <c r="AT122" s="51">
        <v>17.729999542236328</v>
      </c>
      <c r="AU122" s="44">
        <v>0.13</v>
      </c>
      <c r="AV122" s="44">
        <v>0.75</v>
      </c>
      <c r="AW122" s="46">
        <v>17</v>
      </c>
      <c r="AX122" s="36">
        <v>26</v>
      </c>
      <c r="AY122" s="45">
        <v>6.6</v>
      </c>
      <c r="AZ122" s="44">
        <v>0.22727272727272727</v>
      </c>
      <c r="BA122" s="44">
        <v>0.5454545454545454</v>
      </c>
      <c r="BB122" s="90">
        <v>1</v>
      </c>
      <c r="BC122" s="90">
        <v>1</v>
      </c>
      <c r="BD122" s="90">
        <v>1</v>
      </c>
      <c r="BE122" s="90">
        <v>1</v>
      </c>
      <c r="BF122" s="90">
        <v>1</v>
      </c>
      <c r="BG122" s="90">
        <v>3</v>
      </c>
      <c r="BH122" s="90">
        <v>1</v>
      </c>
      <c r="BI122" s="90">
        <v>1</v>
      </c>
      <c r="BJ122" s="90">
        <v>1</v>
      </c>
      <c r="BK122" s="90">
        <v>1</v>
      </c>
      <c r="BL122" s="90">
        <v>1</v>
      </c>
      <c r="BM122" s="90">
        <v>1</v>
      </c>
      <c r="BN122" s="90">
        <v>1</v>
      </c>
      <c r="BO122" s="90">
        <v>1</v>
      </c>
      <c r="BP122" s="90">
        <v>3</v>
      </c>
      <c r="BQ122" s="90">
        <v>1</v>
      </c>
      <c r="BR122" s="90">
        <v>1</v>
      </c>
      <c r="BS122" s="90">
        <v>3</v>
      </c>
      <c r="BT122" s="90">
        <v>18</v>
      </c>
    </row>
    <row r="123" spans="1:72" ht="15">
      <c r="A123" s="89">
        <v>20027827</v>
      </c>
      <c r="B123" s="107" t="s">
        <v>175</v>
      </c>
      <c r="C123" s="53" t="s">
        <v>104</v>
      </c>
      <c r="D123" s="54" t="s">
        <v>176</v>
      </c>
      <c r="E123" s="55" t="s">
        <v>69</v>
      </c>
      <c r="F123" s="47">
        <v>2</v>
      </c>
      <c r="G123" s="55">
        <v>3</v>
      </c>
      <c r="H123" s="56">
        <v>40</v>
      </c>
      <c r="I123" s="57">
        <v>72</v>
      </c>
      <c r="J123" s="41">
        <f t="shared" si="13"/>
        <v>56</v>
      </c>
      <c r="K123" s="41">
        <v>52</v>
      </c>
      <c r="L123" s="58">
        <v>17</v>
      </c>
      <c r="M123" s="59">
        <v>62</v>
      </c>
      <c r="N123" s="60">
        <f t="shared" si="14"/>
        <v>39</v>
      </c>
      <c r="O123" s="41">
        <v>41</v>
      </c>
      <c r="P123" s="60">
        <v>17</v>
      </c>
      <c r="Q123" s="60">
        <v>81</v>
      </c>
      <c r="R123" s="60">
        <f t="shared" si="15"/>
        <v>49</v>
      </c>
      <c r="S123" s="41">
        <f t="shared" si="16"/>
        <v>68</v>
      </c>
      <c r="T123" s="58">
        <v>48</v>
      </c>
      <c r="U123" s="59">
        <v>95</v>
      </c>
      <c r="V123" s="60">
        <v>73</v>
      </c>
      <c r="W123" s="59">
        <v>108</v>
      </c>
      <c r="X123" s="42">
        <v>1.722</v>
      </c>
      <c r="Y123" s="43" t="s">
        <v>70</v>
      </c>
      <c r="Z123" s="61">
        <v>0.93399</v>
      </c>
      <c r="AA123" s="62">
        <v>0.03798</v>
      </c>
      <c r="AB123" s="61">
        <v>0.94</v>
      </c>
      <c r="AC123" s="61">
        <v>0.335635</v>
      </c>
      <c r="AD123" s="62">
        <v>4.97</v>
      </c>
      <c r="AE123" s="61">
        <v>0.28</v>
      </c>
      <c r="AF123" s="49">
        <v>-1</v>
      </c>
      <c r="AG123" s="61">
        <v>0</v>
      </c>
      <c r="AH123" s="61">
        <v>0.08</v>
      </c>
      <c r="AI123" s="61">
        <v>0.085714</v>
      </c>
      <c r="AJ123" s="61">
        <v>0.191781</v>
      </c>
      <c r="AK123" s="61">
        <v>0.465753</v>
      </c>
      <c r="AL123" s="62">
        <v>5.2</v>
      </c>
      <c r="AM123" s="61">
        <v>0.5</v>
      </c>
      <c r="AN123" s="47">
        <v>790</v>
      </c>
      <c r="AO123" s="61">
        <v>0</v>
      </c>
      <c r="AP123" s="47">
        <v>1</v>
      </c>
      <c r="AQ123" s="47">
        <v>1</v>
      </c>
      <c r="AR123" s="49">
        <v>16</v>
      </c>
      <c r="AS123" s="64">
        <v>50</v>
      </c>
      <c r="AT123" s="43">
        <v>25.745010375976562</v>
      </c>
      <c r="AU123" s="61">
        <v>0.24</v>
      </c>
      <c r="AV123" s="61">
        <v>0.66</v>
      </c>
      <c r="AW123" s="49">
        <v>25</v>
      </c>
      <c r="AX123" s="47">
        <v>73</v>
      </c>
      <c r="AY123" s="62">
        <v>19</v>
      </c>
      <c r="AZ123" s="61">
        <v>0.8552631578947368</v>
      </c>
      <c r="BA123" s="61">
        <v>0</v>
      </c>
      <c r="BB123" s="92">
        <v>3</v>
      </c>
      <c r="BC123" s="92">
        <v>1</v>
      </c>
      <c r="BD123" s="92">
        <v>1</v>
      </c>
      <c r="BE123" s="92">
        <v>4</v>
      </c>
      <c r="BF123" s="92">
        <v>4</v>
      </c>
      <c r="BG123" s="92">
        <v>3</v>
      </c>
      <c r="BH123" s="92">
        <v>3</v>
      </c>
      <c r="BI123" s="92">
        <v>2</v>
      </c>
      <c r="BJ123" s="92">
        <v>4</v>
      </c>
      <c r="BK123" s="92">
        <v>3</v>
      </c>
      <c r="BL123" s="92">
        <v>1</v>
      </c>
      <c r="BM123" s="92">
        <v>1</v>
      </c>
      <c r="BN123" s="92">
        <v>3</v>
      </c>
      <c r="BO123" s="92">
        <v>1</v>
      </c>
      <c r="BP123" s="92">
        <v>3</v>
      </c>
      <c r="BQ123" s="92">
        <v>3</v>
      </c>
      <c r="BR123" s="92">
        <v>3</v>
      </c>
      <c r="BS123" s="92">
        <v>3</v>
      </c>
      <c r="BT123" s="92">
        <v>15</v>
      </c>
    </row>
    <row r="124" spans="1:72" ht="15">
      <c r="A124" s="89">
        <v>20042226</v>
      </c>
      <c r="B124" s="107" t="s">
        <v>269</v>
      </c>
      <c r="C124" s="53" t="s">
        <v>67</v>
      </c>
      <c r="D124" s="54" t="s">
        <v>270</v>
      </c>
      <c r="E124" s="55" t="s">
        <v>77</v>
      </c>
      <c r="F124" s="47">
        <v>2</v>
      </c>
      <c r="G124" s="55">
        <v>2</v>
      </c>
      <c r="H124" s="56">
        <v>75</v>
      </c>
      <c r="I124" s="57">
        <v>102</v>
      </c>
      <c r="J124" s="41">
        <f t="shared" si="13"/>
        <v>88</v>
      </c>
      <c r="K124" s="41">
        <v>92</v>
      </c>
      <c r="L124" s="58">
        <v>62</v>
      </c>
      <c r="M124" s="59">
        <v>101</v>
      </c>
      <c r="N124" s="60">
        <f t="shared" si="14"/>
        <v>81</v>
      </c>
      <c r="O124" s="41">
        <v>82</v>
      </c>
      <c r="P124" s="60">
        <v>42</v>
      </c>
      <c r="Q124" s="60">
        <v>98</v>
      </c>
      <c r="R124" s="60">
        <f t="shared" si="15"/>
        <v>70</v>
      </c>
      <c r="S124" s="41">
        <f t="shared" si="16"/>
        <v>69</v>
      </c>
      <c r="T124" s="58">
        <v>101</v>
      </c>
      <c r="U124" s="59">
        <v>118</v>
      </c>
      <c r="V124" s="60">
        <v>67</v>
      </c>
      <c r="W124" s="59">
        <v>112</v>
      </c>
      <c r="X124" s="42">
        <v>1.559</v>
      </c>
      <c r="Y124" s="43" t="s">
        <v>70</v>
      </c>
      <c r="Z124" s="61">
        <v>0.73925</v>
      </c>
      <c r="AA124" s="62">
        <v>0.05297</v>
      </c>
      <c r="AB124" s="61">
        <v>0.71</v>
      </c>
      <c r="AC124" s="61">
        <v>0.272583</v>
      </c>
      <c r="AD124" s="62">
        <v>5.36</v>
      </c>
      <c r="AE124" s="61">
        <v>0.17142857142857143</v>
      </c>
      <c r="AF124" s="49">
        <v>-1</v>
      </c>
      <c r="AG124" s="61">
        <v>0</v>
      </c>
      <c r="AH124" s="61">
        <v>0.058824</v>
      </c>
      <c r="AI124" s="61">
        <v>0</v>
      </c>
      <c r="AJ124" s="61">
        <v>0.121212</v>
      </c>
      <c r="AK124" s="61">
        <v>0.818182</v>
      </c>
      <c r="AL124" s="62">
        <v>4.4</v>
      </c>
      <c r="AM124" s="61">
        <v>0.190476</v>
      </c>
      <c r="AN124" s="47">
        <v>800</v>
      </c>
      <c r="AO124" s="61">
        <v>0</v>
      </c>
      <c r="AP124" s="47">
        <v>-1</v>
      </c>
      <c r="AQ124" s="47">
        <v>1</v>
      </c>
      <c r="AR124" s="49">
        <v>14</v>
      </c>
      <c r="AS124" s="64">
        <v>21</v>
      </c>
      <c r="AT124" s="43">
        <v>18.8799991607666</v>
      </c>
      <c r="AU124" s="61">
        <v>0.33</v>
      </c>
      <c r="AV124" s="61">
        <v>0.52</v>
      </c>
      <c r="AW124" s="49">
        <v>17</v>
      </c>
      <c r="AX124" s="47">
        <v>66</v>
      </c>
      <c r="AY124" s="62">
        <v>14.2</v>
      </c>
      <c r="AZ124" s="61">
        <v>0.2037037037037037</v>
      </c>
      <c r="BA124" s="61">
        <v>0.46296296296296297</v>
      </c>
      <c r="BB124" s="90">
        <v>3</v>
      </c>
      <c r="BC124" s="90">
        <v>1</v>
      </c>
      <c r="BD124" s="90">
        <v>1</v>
      </c>
      <c r="BE124" s="90">
        <v>4</v>
      </c>
      <c r="BF124" s="90">
        <v>2</v>
      </c>
      <c r="BG124" s="90">
        <v>1</v>
      </c>
      <c r="BH124" s="90">
        <v>1</v>
      </c>
      <c r="BI124" s="90">
        <v>3</v>
      </c>
      <c r="BJ124" s="90">
        <v>4</v>
      </c>
      <c r="BK124" s="90">
        <v>3</v>
      </c>
      <c r="BL124" s="90">
        <v>1</v>
      </c>
      <c r="BM124" s="90">
        <v>1</v>
      </c>
      <c r="BN124" s="90">
        <v>1</v>
      </c>
      <c r="BO124" s="90">
        <v>1</v>
      </c>
      <c r="BP124" s="90">
        <v>1</v>
      </c>
      <c r="BQ124" s="90">
        <v>2</v>
      </c>
      <c r="BR124" s="90">
        <v>1</v>
      </c>
      <c r="BS124" s="90">
        <v>3</v>
      </c>
      <c r="BT124" s="90">
        <v>16</v>
      </c>
    </row>
    <row r="125" spans="1:72" ht="15">
      <c r="A125" s="89">
        <v>20043254</v>
      </c>
      <c r="B125" s="106" t="s">
        <v>319</v>
      </c>
      <c r="C125" s="33" t="s">
        <v>79</v>
      </c>
      <c r="D125" s="34" t="s">
        <v>320</v>
      </c>
      <c r="E125" s="35" t="s">
        <v>77</v>
      </c>
      <c r="F125" s="36">
        <v>2</v>
      </c>
      <c r="G125" s="35">
        <v>1</v>
      </c>
      <c r="H125" s="37">
        <v>107</v>
      </c>
      <c r="I125" s="38">
        <v>124</v>
      </c>
      <c r="J125" s="41">
        <f t="shared" si="13"/>
        <v>115</v>
      </c>
      <c r="K125" s="41">
        <v>118</v>
      </c>
      <c r="L125" s="39">
        <v>67</v>
      </c>
      <c r="M125" s="40">
        <v>115</v>
      </c>
      <c r="N125" s="41">
        <f t="shared" si="14"/>
        <v>91</v>
      </c>
      <c r="O125" s="41">
        <v>95</v>
      </c>
      <c r="P125" s="41">
        <v>20</v>
      </c>
      <c r="Q125" s="41">
        <v>91</v>
      </c>
      <c r="R125" s="41">
        <f t="shared" si="15"/>
        <v>55</v>
      </c>
      <c r="S125" s="41">
        <f t="shared" si="16"/>
        <v>70</v>
      </c>
      <c r="T125" s="39">
        <v>80</v>
      </c>
      <c r="U125" s="40">
        <v>121</v>
      </c>
      <c r="V125" s="41">
        <v>31</v>
      </c>
      <c r="W125" s="40">
        <v>74</v>
      </c>
      <c r="X125" s="42">
        <v>1.232</v>
      </c>
      <c r="Y125" s="43" t="s">
        <v>70</v>
      </c>
      <c r="Z125" s="44">
        <v>1</v>
      </c>
      <c r="AA125" s="45">
        <v>0</v>
      </c>
      <c r="AB125" s="44">
        <v>1</v>
      </c>
      <c r="AC125" s="44">
        <v>0.2</v>
      </c>
      <c r="AD125" s="45">
        <v>4.98</v>
      </c>
      <c r="AE125" s="44" t="s">
        <v>146</v>
      </c>
      <c r="AF125" s="46">
        <v>-1</v>
      </c>
      <c r="AG125" s="44">
        <v>0</v>
      </c>
      <c r="AH125" s="44">
        <v>0.1</v>
      </c>
      <c r="AI125" s="44">
        <v>0</v>
      </c>
      <c r="AJ125" s="44">
        <v>0.25</v>
      </c>
      <c r="AK125" s="44">
        <v>0.6875</v>
      </c>
      <c r="AL125" s="45">
        <v>1</v>
      </c>
      <c r="AM125" s="44">
        <v>0</v>
      </c>
      <c r="AN125" s="47">
        <v>710</v>
      </c>
      <c r="AO125" s="44">
        <v>0</v>
      </c>
      <c r="AP125" s="47">
        <v>1</v>
      </c>
      <c r="AQ125" s="47">
        <v>1</v>
      </c>
      <c r="AR125" s="49">
        <v>18</v>
      </c>
      <c r="AS125" s="50">
        <v>10</v>
      </c>
      <c r="AT125" s="51">
        <v>9.890000343322754</v>
      </c>
      <c r="AU125" s="44">
        <v>0.4</v>
      </c>
      <c r="AV125" s="44">
        <v>0.6</v>
      </c>
      <c r="AW125" s="46">
        <v>10</v>
      </c>
      <c r="AX125" s="36">
        <v>16</v>
      </c>
      <c r="AY125" s="45">
        <v>3.8</v>
      </c>
      <c r="AZ125" s="44">
        <v>0.35714285714285715</v>
      </c>
      <c r="BA125" s="44">
        <v>0.5</v>
      </c>
      <c r="BB125" s="90">
        <v>3</v>
      </c>
      <c r="BC125" s="90">
        <v>3</v>
      </c>
      <c r="BD125" s="90">
        <v>1</v>
      </c>
      <c r="BE125" s="90">
        <v>1</v>
      </c>
      <c r="BF125" s="90">
        <v>1</v>
      </c>
      <c r="BG125" s="90">
        <v>3</v>
      </c>
      <c r="BH125" s="90">
        <v>1</v>
      </c>
      <c r="BI125" s="90">
        <v>1</v>
      </c>
      <c r="BJ125" s="90">
        <v>1</v>
      </c>
      <c r="BK125" s="90">
        <v>1</v>
      </c>
      <c r="BL125" s="90">
        <v>1</v>
      </c>
      <c r="BM125" s="90">
        <v>1</v>
      </c>
      <c r="BN125" s="90">
        <v>1</v>
      </c>
      <c r="BO125" s="90">
        <v>3</v>
      </c>
      <c r="BP125" s="90">
        <v>1</v>
      </c>
      <c r="BQ125" s="90">
        <v>1</v>
      </c>
      <c r="BR125" s="90">
        <v>3</v>
      </c>
      <c r="BS125" s="90">
        <v>3</v>
      </c>
      <c r="BT125" s="90">
        <v>18</v>
      </c>
    </row>
    <row r="126" spans="1:72" ht="15">
      <c r="A126" s="89">
        <v>20012858</v>
      </c>
      <c r="B126" s="106" t="s">
        <v>289</v>
      </c>
      <c r="C126" s="33" t="s">
        <v>104</v>
      </c>
      <c r="D126" s="34" t="s">
        <v>290</v>
      </c>
      <c r="E126" s="35" t="s">
        <v>77</v>
      </c>
      <c r="F126" s="36">
        <v>2</v>
      </c>
      <c r="G126" s="35">
        <v>1</v>
      </c>
      <c r="H126" s="37">
        <v>90</v>
      </c>
      <c r="I126" s="38">
        <v>112</v>
      </c>
      <c r="J126" s="41">
        <f t="shared" si="13"/>
        <v>101</v>
      </c>
      <c r="K126" s="41">
        <v>103</v>
      </c>
      <c r="L126" s="39">
        <v>65</v>
      </c>
      <c r="M126" s="40">
        <v>105</v>
      </c>
      <c r="N126" s="41">
        <f t="shared" si="14"/>
        <v>85</v>
      </c>
      <c r="O126" s="41">
        <v>90</v>
      </c>
      <c r="P126" s="41">
        <v>58</v>
      </c>
      <c r="Q126" s="41">
        <v>110</v>
      </c>
      <c r="R126" s="41">
        <f t="shared" si="15"/>
        <v>84</v>
      </c>
      <c r="S126" s="41">
        <f t="shared" si="16"/>
        <v>71</v>
      </c>
      <c r="T126" s="39">
        <v>29</v>
      </c>
      <c r="U126" s="40">
        <v>85</v>
      </c>
      <c r="V126" s="41">
        <v>114</v>
      </c>
      <c r="W126" s="40">
        <v>124</v>
      </c>
      <c r="X126" s="42">
        <v>0.945</v>
      </c>
      <c r="Y126" s="43" t="s">
        <v>70</v>
      </c>
      <c r="Z126" s="44">
        <v>0.76518</v>
      </c>
      <c r="AA126" s="45">
        <v>0.06693</v>
      </c>
      <c r="AB126" s="44">
        <v>0.8</v>
      </c>
      <c r="AC126" s="44">
        <v>0.182395</v>
      </c>
      <c r="AD126" s="45">
        <v>5.7</v>
      </c>
      <c r="AE126" s="44" t="s">
        <v>146</v>
      </c>
      <c r="AF126" s="46">
        <v>1</v>
      </c>
      <c r="AG126" s="44">
        <v>0</v>
      </c>
      <c r="AH126" s="44">
        <v>0.047619</v>
      </c>
      <c r="AI126" s="44">
        <v>0</v>
      </c>
      <c r="AJ126" s="44">
        <v>0.090909</v>
      </c>
      <c r="AK126" s="44">
        <v>0.606061</v>
      </c>
      <c r="AL126" s="45">
        <v>3.2</v>
      </c>
      <c r="AM126" s="44">
        <v>0.447368</v>
      </c>
      <c r="AN126" s="47">
        <v>756.375</v>
      </c>
      <c r="AO126" s="44">
        <v>0</v>
      </c>
      <c r="AP126" s="47">
        <v>-1</v>
      </c>
      <c r="AQ126" s="47">
        <v>-1</v>
      </c>
      <c r="AR126" s="49">
        <v>15</v>
      </c>
      <c r="AS126" s="50">
        <v>38</v>
      </c>
      <c r="AT126" s="51">
        <v>22.40999984741211</v>
      </c>
      <c r="AU126" s="44">
        <v>0.21</v>
      </c>
      <c r="AV126" s="44">
        <v>0.76</v>
      </c>
      <c r="AW126" s="46">
        <v>21</v>
      </c>
      <c r="AX126" s="36">
        <v>33</v>
      </c>
      <c r="AY126" s="45">
        <v>8.8</v>
      </c>
      <c r="AZ126" s="44">
        <v>0.6071428571428571</v>
      </c>
      <c r="BA126" s="44">
        <v>0.17857142857142858</v>
      </c>
      <c r="BB126" s="90">
        <v>1</v>
      </c>
      <c r="BC126" s="90">
        <v>1</v>
      </c>
      <c r="BD126" s="90">
        <v>1</v>
      </c>
      <c r="BE126" s="90">
        <v>1</v>
      </c>
      <c r="BF126" s="90">
        <v>1</v>
      </c>
      <c r="BG126" s="90">
        <v>3</v>
      </c>
      <c r="BH126" s="90">
        <v>2</v>
      </c>
      <c r="BI126" s="90">
        <v>2</v>
      </c>
      <c r="BJ126" s="90">
        <v>4</v>
      </c>
      <c r="BK126" s="90">
        <v>2</v>
      </c>
      <c r="BL126" s="90">
        <v>4</v>
      </c>
      <c r="BM126" s="90">
        <v>4</v>
      </c>
      <c r="BN126" s="90">
        <v>1</v>
      </c>
      <c r="BO126" s="90">
        <v>1</v>
      </c>
      <c r="BP126" s="90">
        <v>1</v>
      </c>
      <c r="BQ126" s="90">
        <v>2</v>
      </c>
      <c r="BR126" s="90">
        <v>1</v>
      </c>
      <c r="BS126" s="90">
        <v>3</v>
      </c>
      <c r="BT126" s="90">
        <v>15</v>
      </c>
    </row>
    <row r="127" spans="1:72" ht="15">
      <c r="A127" s="89">
        <v>20032773</v>
      </c>
      <c r="B127" s="107" t="s">
        <v>163</v>
      </c>
      <c r="C127" s="53" t="s">
        <v>67</v>
      </c>
      <c r="D127" s="54" t="s">
        <v>164</v>
      </c>
      <c r="E127" s="55" t="s">
        <v>69</v>
      </c>
      <c r="F127" s="47">
        <v>1</v>
      </c>
      <c r="G127" s="55">
        <v>2</v>
      </c>
      <c r="H127" s="56">
        <v>31</v>
      </c>
      <c r="I127" s="57">
        <v>52</v>
      </c>
      <c r="J127" s="41">
        <f t="shared" si="13"/>
        <v>41</v>
      </c>
      <c r="K127" s="41">
        <v>40</v>
      </c>
      <c r="L127" s="58">
        <v>17</v>
      </c>
      <c r="M127" s="59">
        <v>59</v>
      </c>
      <c r="N127" s="60">
        <f t="shared" si="14"/>
        <v>38</v>
      </c>
      <c r="O127" s="41">
        <v>38</v>
      </c>
      <c r="P127" s="60">
        <v>17</v>
      </c>
      <c r="Q127" s="60">
        <v>75</v>
      </c>
      <c r="R127" s="60">
        <f t="shared" si="15"/>
        <v>46</v>
      </c>
      <c r="S127" s="41">
        <f t="shared" si="16"/>
        <v>72</v>
      </c>
      <c r="T127" s="58">
        <v>4</v>
      </c>
      <c r="U127" s="59">
        <v>43</v>
      </c>
      <c r="V127" s="60">
        <v>85</v>
      </c>
      <c r="W127" s="59">
        <v>116</v>
      </c>
      <c r="X127" s="42">
        <v>2.027</v>
      </c>
      <c r="Y127" s="43" t="s">
        <v>70</v>
      </c>
      <c r="Z127" s="61">
        <v>0.85447</v>
      </c>
      <c r="AA127" s="62">
        <v>0.12863</v>
      </c>
      <c r="AB127" s="61">
        <v>1</v>
      </c>
      <c r="AC127" s="61">
        <v>0.391667</v>
      </c>
      <c r="AD127" s="62">
        <v>4.8</v>
      </c>
      <c r="AE127" s="61">
        <v>0.2857142857142857</v>
      </c>
      <c r="AF127" s="49">
        <v>1</v>
      </c>
      <c r="AG127" s="61">
        <v>0</v>
      </c>
      <c r="AH127" s="61">
        <v>0.190476</v>
      </c>
      <c r="AI127" s="61">
        <v>0</v>
      </c>
      <c r="AJ127" s="61">
        <v>0.102041</v>
      </c>
      <c r="AK127" s="61">
        <v>0.653061</v>
      </c>
      <c r="AL127" s="62">
        <v>4.2</v>
      </c>
      <c r="AM127" s="61">
        <v>0.192308</v>
      </c>
      <c r="AN127" s="47">
        <v>800</v>
      </c>
      <c r="AO127" s="61">
        <v>0</v>
      </c>
      <c r="AP127" s="47">
        <v>1</v>
      </c>
      <c r="AQ127" s="47">
        <v>1</v>
      </c>
      <c r="AR127" s="49">
        <v>18</v>
      </c>
      <c r="AS127" s="64">
        <v>26</v>
      </c>
      <c r="AT127" s="43">
        <v>16.170000076293945</v>
      </c>
      <c r="AU127" s="61">
        <v>0.08</v>
      </c>
      <c r="AV127" s="61">
        <v>0.73</v>
      </c>
      <c r="AW127" s="49">
        <v>21</v>
      </c>
      <c r="AX127" s="47">
        <v>49</v>
      </c>
      <c r="AY127" s="62">
        <v>9.4</v>
      </c>
      <c r="AZ127" s="61">
        <v>0</v>
      </c>
      <c r="BA127" s="61">
        <v>0</v>
      </c>
      <c r="BB127" s="92">
        <v>3</v>
      </c>
      <c r="BC127" s="92">
        <v>1</v>
      </c>
      <c r="BD127" s="92">
        <v>3</v>
      </c>
      <c r="BE127" s="92">
        <v>1</v>
      </c>
      <c r="BF127" s="92">
        <v>1</v>
      </c>
      <c r="BG127" s="92">
        <v>3</v>
      </c>
      <c r="BH127" s="92">
        <v>1</v>
      </c>
      <c r="BI127" s="92">
        <v>3</v>
      </c>
      <c r="BJ127" s="92">
        <v>3</v>
      </c>
      <c r="BK127" s="92">
        <v>3</v>
      </c>
      <c r="BL127" s="92">
        <v>3</v>
      </c>
      <c r="BM127" s="92">
        <v>3</v>
      </c>
      <c r="BN127" s="92">
        <v>1</v>
      </c>
      <c r="BO127" s="92">
        <v>3</v>
      </c>
      <c r="BP127" s="92">
        <v>3</v>
      </c>
      <c r="BQ127" s="92">
        <v>3</v>
      </c>
      <c r="BR127" s="92">
        <v>1</v>
      </c>
      <c r="BS127" s="92">
        <v>3</v>
      </c>
      <c r="BT127" s="92">
        <v>18</v>
      </c>
    </row>
  </sheetData>
  <hyperlinks>
    <hyperlink ref="D96" r:id="rId1" display="http://www.cs.umass.edu/"/>
    <hyperlink ref="D2" r:id="rId2" display="http://www.fulton.asu.edu/fulton/departments/sci.php"/>
    <hyperlink ref="D3" r:id="rId3" display="http://www.eng.auburn.edu/comp/programs/grad/index.html"/>
    <hyperlink ref="D4" r:id="rId4" display="http://www.cs.bu.edu/"/>
    <hyperlink ref="D5" r:id="rId5" display="http://www.cs.brandeis.edu/"/>
    <hyperlink ref="D6" r:id="rId6" display="http://www.cs.byu.edu/"/>
    <hyperlink ref="D7" r:id="rId7" display="http://www.cs.brown.edu/grad/"/>
    <hyperlink ref="D8" r:id="rId8" display="http://www.cs.caltech.edu/"/>
    <hyperlink ref="D9" r:id="rId9" display="http://www.cs.cmu.edu/"/>
    <hyperlink ref="D10" r:id="rId10" display="http://www.eecs.case.edu/home"/>
    <hyperlink ref="D11" r:id="rId11" display="http://web.gc.cuny.edu/ComputerScience/"/>
    <hyperlink ref="D12" r:id="rId12" display="http://www.cs.clemson.edu/"/>
    <hyperlink ref="D13" r:id="rId13" display="http://www.wm.edu/computerscience"/>
    <hyperlink ref="D14" r:id="rId14" display="http://www.cs.columbia.edu/"/>
    <hyperlink ref="D15" r:id="rId15" display="http://www.cs.cornell.edu/degreeprogs/grad/"/>
    <hyperlink ref="D16" r:id="rId16" display="http://www.cs.dartmouth.edu/"/>
    <hyperlink ref="D17" r:id="rId17" display="http://www.cs.duke.edu/"/>
    <hyperlink ref="D19" r:id="rId18" display="http://www.cis.fiu.edu/home.php"/>
    <hyperlink ref="D20" r:id="rId19" display="http://www.cs.fsu.edu/"/>
    <hyperlink ref="D21" r:id="rId20" display="http://www.cs.gwu.edu/"/>
    <hyperlink ref="D22" r:id="rId21" display="http://www.cc.gatech.edu/"/>
    <hyperlink ref="D23" r:id="rId22" display="http://www.cs.gsu.edu/"/>
    <hyperlink ref="D24" r:id="rId23" display="http://www.deas.harvard.edu/"/>
    <hyperlink ref="D26" r:id="rId24" display="http://www.cs.indiana.edu/"/>
    <hyperlink ref="D27" r:id="rId25" display="http://www.cs.iastate.edu/"/>
    <hyperlink ref="D28" r:id="rId26" display="http://www.cs.jhu.edu/"/>
    <hyperlink ref="D29" r:id="rId27" display="http://www.cis.ksu.edu/"/>
    <hyperlink ref="D30" r:id="rId28" display="http://www.cs.kent.edu/"/>
    <hyperlink ref="D31" r:id="rId29" display="http://www.cse.lehigh.edu/"/>
    <hyperlink ref="D32" r:id="rId30" display="http://bit.csc.lsu.edu/"/>
    <hyperlink ref="D33" r:id="rId31" display="http://www.eecs.mit.edu/"/>
    <hyperlink ref="D34" r:id="rId32" display="http://web.cs.msu.edu/"/>
    <hyperlink ref="D35" r:id="rId33" display="http://www.cse.msstate.edu/"/>
    <hyperlink ref="D36" r:id="rId34" display="http://cs.njit.edu/academics/doctorate"/>
    <hyperlink ref="D37" r:id="rId35" display="http://is.njit.edu/degrees/phdis"/>
    <hyperlink ref="D38" r:id="rId36" display="http://www.cs.nmsu.edu/"/>
    <hyperlink ref="D39" r:id="rId37" display="http://www.cs.nyu.edu/web/Academic/Graduate/"/>
    <hyperlink ref="D40" r:id="rId38" display="http://www.csc.ncsu.edu/academics/graduate/"/>
    <hyperlink ref="D41" r:id="rId39" display="http://www.cs.ndsu.nodak.edu/"/>
    <hyperlink ref="D42" r:id="rId40" display="http://www.ccs.neu.edu/graduate/degreeprograms/phdcompsci.html"/>
    <hyperlink ref="D43" r:id="rId41" display="http://www.eecs.northwestern.edu/"/>
    <hyperlink ref="D44" r:id="rId42" display="http://engineering.osu.edu/academic/degreeprograms/CISMinor.php"/>
    <hyperlink ref="D45" r:id="rId43" display="http://www.cs.okstate.edu/"/>
    <hyperlink ref="D46" r:id="rId44" display="http://www.cs.odu.edu/"/>
    <hyperlink ref="D47" r:id="rId45" display="http://www.ogi.edu/csee/"/>
    <hyperlink ref="D48" r:id="rId46" display="http://eecs.oregonstate.edu/"/>
    <hyperlink ref="D49" r:id="rId47" display="http://www.cse.psu.edu/academics/graduate/"/>
    <hyperlink ref="D50" r:id="rId48" display="http://www.cs.princeton.edu/"/>
    <hyperlink ref="D51" r:id="rId49" display="http://www.cs.purdue.edu/"/>
    <hyperlink ref="D52" r:id="rId50" display="http://www.cs.rpi.edu/"/>
    <hyperlink ref="D53" r:id="rId51" display="http://compsci.rice.edu/"/>
    <hyperlink ref="D54" r:id="rId52" display="http://www.cs.rutgers.edu/"/>
    <hyperlink ref="D55" r:id="rId53" display="http://engr.smu.edu/cse/index.html"/>
    <hyperlink ref="D56" r:id="rId54" display="http://cs.stanford.edu/"/>
    <hyperlink ref="D57" r:id="rId55" display="http://www.cs.albany.edu/"/>
    <hyperlink ref="D58" r:id="rId56" display="http://www.cs.binghamton.edu/"/>
    <hyperlink ref="D59" r:id="rId57" display="http://www.cse.buffalo.edu/"/>
    <hyperlink ref="D60" r:id="rId58" display="http://www.cs.sunysb.edu/"/>
    <hyperlink ref="D61" r:id="rId59" display="http://www.lcs.syr.edu/academic/dept_electricalengcompsci/doctoralprog.aspx"/>
    <hyperlink ref="D62" r:id="rId60" display="http://www.temple.edu/cis"/>
    <hyperlink ref="D63" r:id="rId61" display="http://www.cs.tamu.edu/"/>
    <hyperlink ref="D64" r:id="rId62" display="http://www.cs.ttu.edu/"/>
    <hyperlink ref="D65" r:id="rId63" display="http://www.cs.tufts.edu/admissions/graduate/phdhome"/>
    <hyperlink ref="D66" r:id="rId64" display="http://coeweb.eng.ua.edu/"/>
    <hyperlink ref="D67" r:id="rId65" display="http://www.cis.uab.edu/"/>
    <hyperlink ref="D68" r:id="rId66" display="http://www.cs.uah.edu/"/>
    <hyperlink ref="D69" r:id="rId67" display="http://www.cs.arizona.edu/"/>
    <hyperlink ref="D70" r:id="rId68" display="http://www.csce.uark.edu/"/>
    <hyperlink ref="D71" r:id="rId69" display="http://www.cs.berkeley.edu/"/>
    <hyperlink ref="D72" r:id="rId70" display="http://www.cs.ucdavis.edu/"/>
    <hyperlink ref="D73" r:id="rId71" display="http://www.ics.uci.edu/"/>
    <hyperlink ref="D74" r:id="rId72" display="http://www.cs.ucla.edu/"/>
    <hyperlink ref="D75" r:id="rId73" display="http://www.cs.ucr.edu/"/>
    <hyperlink ref="D76" r:id="rId74" display="http://www-cse.ucsd.edu/graduate-education.html"/>
    <hyperlink ref="D77" r:id="rId75" display="http://www.cs.ucsb.edu/"/>
    <hyperlink ref="D78" r:id="rId76" display="http://www.cse.ucsc.edu/programs/cs/graduate/"/>
    <hyperlink ref="D79" r:id="rId77" display="http://www.eecs.ucf.edu/"/>
    <hyperlink ref="D80" r:id="rId78" display="http://www.cs.uchicago.edu/"/>
    <hyperlink ref="D81" r:id="rId79" display="http://www.cs.uc.edu/"/>
    <hyperlink ref="D82" r:id="rId80" display="http://www.cs.colorado.edu/"/>
    <hyperlink ref="D83" r:id="rId81" display="http://www.cse.uconn.edu/"/>
    <hyperlink ref="D84" r:id="rId82" display="http://www.cis.udel.edu/home.html"/>
    <hyperlink ref="D85" r:id="rId83" display="http://www.cise.ufl.edu/"/>
    <hyperlink ref="D86" r:id="rId84" display="http://www.cs.uga.edu/students/gradprograms/phdcs.html"/>
    <hyperlink ref="D87" r:id="rId85" display="http://www.cs.uh.edu/"/>
    <hyperlink ref="D88" r:id="rId86" display="http://www.cs.uic.edu/"/>
    <hyperlink ref="D89" r:id="rId87" display="http://www.cs.uiuc.edu/"/>
    <hyperlink ref="D90" r:id="rId88" display="http://www.cs.uiowa.edu/"/>
    <hyperlink ref="D91" r:id="rId89" display="http://www.eecs.ku.edu/"/>
    <hyperlink ref="D92" r:id="rId90" display="http://www.cs.engr.uky.edu/"/>
    <hyperlink ref="D93" r:id="rId91" display="http://www.cacs.louisiana.edu/"/>
    <hyperlink ref="D94" r:id="rId92" display="http://www.cs.umbc.edu/CSEE/grad/index.html"/>
    <hyperlink ref="D95" r:id="rId93" display="http://www.cs.umd.edu/"/>
    <hyperlink ref="D97" r:id="rId94" display="http://www.cs.memphis.edu/"/>
    <hyperlink ref="D98" r:id="rId95" display="http://www.eecs.umich.edu/cse"/>
    <hyperlink ref="D99" r:id="rId96" display="http://www.cs.umn.edu/"/>
    <hyperlink ref="D100" r:id="rId97" display="http://cse.unl.edu/"/>
    <hyperlink ref="D101" r:id="rId98" display="http://www.cs.unm.edu/"/>
    <hyperlink ref="D102" r:id="rId99" display="http://www.cs.unc.edu/"/>
    <hyperlink ref="D103" r:id="rId100" display="http://www.coit.uncc.edu/coit_new/phd/phd_overview.cfm"/>
    <hyperlink ref="D104" r:id="rId101" display="http://www.cse.unt.edu/"/>
    <hyperlink ref="D105" r:id="rId102" display="http://www.cs.ou.edu/"/>
    <hyperlink ref="D106" r:id="rId103" display="http://www.cs.uoregon.edu/"/>
    <hyperlink ref="D107" r:id="rId104" display="http://www.cis.upenn.edu/grad/"/>
    <hyperlink ref="D108" r:id="rId105" display="http://www.cs.pitt.edu/"/>
    <hyperlink ref="D109" r:id="rId106" display="http://www.cs.rochester.edu/"/>
    <hyperlink ref="D110" r:id="rId107" display="http://www.cse.sc.edu/"/>
    <hyperlink ref="D111" r:id="rId108" display="http://www.cse.usf.edu/"/>
    <hyperlink ref="D113" r:id="rId109" display="http://www.usm.edu/computationalsciences"/>
    <hyperlink ref="D114" r:id="rId110" display="http://www.cs.utk.edu/"/>
    <hyperlink ref="D115" r:id="rId111" display="http://www.cs.utexas.edu/"/>
    <hyperlink ref="D116" r:id="rId112" display="http://www.cs.utah.edu/"/>
    <hyperlink ref="D117" r:id="rId113" display="http://www.cs.virginia.edu/"/>
    <hyperlink ref="D118" r:id="rId114" display="http://www.cs.washington.edu/"/>
    <hyperlink ref="D119" r:id="rId115" display="http://www.cs.wisc.edu/"/>
    <hyperlink ref="D120" r:id="rId116" display="http://eecs.vuse.vanderbilt.edu/"/>
    <hyperlink ref="D121" r:id="rId117" display="http://www.cs.vt.edu/"/>
    <hyperlink ref="D122" r:id="rId118" display="http://www.eecs.wsu.edu/"/>
    <hyperlink ref="D123" r:id="rId119" display="http://www.cse.wustl.edu/"/>
    <hyperlink ref="D124" r:id="rId120" display="http://www.cs.wayne.edu/"/>
    <hyperlink ref="D125" r:id="rId121" display="http://www.cs.wmich.edu/"/>
    <hyperlink ref="D126" r:id="rId122" display="http://www.cs.wright.edu/cse/students/phd.shtml"/>
    <hyperlink ref="D127" r:id="rId123" display="http://www.cs.yale.edu/"/>
    <hyperlink ref="D18" r:id="rId124" display="http://coe.fit.edu/cs/"/>
    <hyperlink ref="D112" r:id="rId125" display="http://www.cs.usc.edu/"/>
  </hyperlinks>
  <printOptions/>
  <pageMargins left="0.25" right="0.25" top="0.25" bottom="0.25" header="0.05" footer="0.05"/>
  <pageSetup fitToHeight="1" fitToWidth="1" horizontalDpi="600" verticalDpi="600" orientation="landscape" scale="10" r:id="rId130"/>
  <legacyDrawing r:id="rId127"/>
  <tableParts>
    <tablePart r:id="rId128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127"/>
  <sheetViews>
    <sheetView workbookViewId="0" topLeftCell="B1">
      <pane ySplit="2400" topLeftCell="A87" activePane="bottomLeft" state="split"/>
      <selection pane="topLeft" activeCell="M1" sqref="M1:M65536"/>
      <selection pane="bottomLeft" activeCell="L1" sqref="L1:L127"/>
    </sheetView>
  </sheetViews>
  <sheetFormatPr defaultColWidth="9.140625" defaultRowHeight="15"/>
  <cols>
    <col min="1" max="1" width="9.57421875" style="88" hidden="1" customWidth="1"/>
    <col min="2" max="2" width="59.8515625" style="101" bestFit="1" customWidth="1"/>
    <col min="3" max="3" width="34.140625" style="88" bestFit="1" customWidth="1"/>
    <col min="4" max="4" width="74.28125" style="88" hidden="1" customWidth="1"/>
    <col min="5" max="5" width="7.57421875" style="88" hidden="1" customWidth="1"/>
    <col min="6" max="6" width="9.57421875" style="88" hidden="1" customWidth="1"/>
    <col min="7" max="7" width="22.28125" style="88" customWidth="1"/>
    <col min="8" max="8" width="10.00390625" style="88" customWidth="1"/>
    <col min="9" max="9" width="9.8515625" style="88" customWidth="1"/>
    <col min="10" max="11" width="10.8515625" style="88" hidden="1" customWidth="1"/>
    <col min="12" max="12" width="12.140625" style="88" customWidth="1"/>
    <col min="13" max="13" width="10.57421875" style="88" customWidth="1"/>
    <col min="14" max="14" width="10.140625" style="88" bestFit="1" customWidth="1"/>
    <col min="15" max="15" width="12.7109375" style="88" customWidth="1"/>
    <col min="16" max="16" width="12.57421875" style="88" bestFit="1" customWidth="1"/>
    <col min="17" max="17" width="10.00390625" style="88" customWidth="1"/>
    <col min="18" max="18" width="10.57421875" style="88" customWidth="1"/>
    <col min="19" max="19" width="66.28125" style="88" customWidth="1"/>
    <col min="20" max="20" width="12.28125" style="88" hidden="1" customWidth="1"/>
    <col min="21" max="21" width="11.7109375" style="88" bestFit="1" customWidth="1"/>
    <col min="22" max="22" width="42.28125" style="88" customWidth="1"/>
    <col min="23" max="23" width="14.57421875" style="88" customWidth="1"/>
    <col min="24" max="24" width="15.140625" style="88" customWidth="1"/>
    <col min="25" max="25" width="12.7109375" style="88" customWidth="1"/>
    <col min="26" max="26" width="9.7109375" style="88" hidden="1" customWidth="1"/>
    <col min="27" max="27" width="14.140625" style="88" hidden="1" customWidth="1"/>
    <col min="28" max="28" width="15.57421875" style="88" hidden="1" customWidth="1"/>
    <col min="29" max="29" width="12.28125" style="88" hidden="1" customWidth="1"/>
    <col min="30" max="30" width="17.28125" style="88" hidden="1" customWidth="1"/>
    <col min="31" max="31" width="13.421875" style="88" customWidth="1"/>
    <col min="32" max="32" width="12.8515625" style="88" customWidth="1"/>
    <col min="33" max="33" width="46.421875" style="88" customWidth="1"/>
    <col min="34" max="34" width="38.8515625" style="88" customWidth="1"/>
    <col min="35" max="35" width="9.421875" style="88" customWidth="1"/>
    <col min="36" max="36" width="13.28125" style="88" customWidth="1"/>
    <col min="37" max="37" width="9.8515625" style="88" hidden="1" customWidth="1"/>
    <col min="38" max="38" width="9.57421875" style="88" hidden="1" customWidth="1"/>
    <col min="39" max="39" width="9.28125" style="88" bestFit="1" customWidth="1"/>
    <col min="40" max="40" width="19.7109375" style="88" customWidth="1"/>
    <col min="41" max="41" width="33.28125" style="88" customWidth="1"/>
    <col min="42" max="42" width="50.7109375" style="88" customWidth="1"/>
    <col min="43" max="43" width="47.140625" style="88" customWidth="1"/>
    <col min="44" max="44" width="37.28125" style="88" customWidth="1"/>
    <col min="45" max="45" width="9.8515625" style="88" customWidth="1"/>
    <col min="46" max="46" width="11.28125" style="88" customWidth="1"/>
    <col min="47" max="47" width="55.00390625" style="88" customWidth="1"/>
    <col min="48" max="48" width="54.8515625" style="88" customWidth="1"/>
    <col min="49" max="49" width="10.140625" style="88" hidden="1" customWidth="1"/>
    <col min="50" max="50" width="9.00390625" style="88" hidden="1" customWidth="1"/>
    <col min="51" max="51" width="11.00390625" style="88" hidden="1" customWidth="1"/>
    <col min="52" max="52" width="8.7109375" style="88" hidden="1" customWidth="1"/>
    <col min="53" max="53" width="9.140625" style="88" hidden="1" customWidth="1"/>
    <col min="54" max="54" width="10.7109375" style="88" hidden="1" customWidth="1"/>
    <col min="55" max="55" width="9.421875" style="88" hidden="1" customWidth="1"/>
    <col min="56" max="56" width="10.7109375" style="88" hidden="1" customWidth="1"/>
    <col min="57" max="57" width="9.28125" style="88" hidden="1" customWidth="1"/>
    <col min="58" max="58" width="9.140625" style="88" hidden="1" customWidth="1"/>
    <col min="59" max="60" width="12.57421875" style="88" hidden="1" customWidth="1"/>
    <col min="61" max="61" width="10.57421875" style="88" hidden="1" customWidth="1"/>
    <col min="62" max="62" width="8.8515625" style="88" hidden="1" customWidth="1"/>
    <col min="63" max="63" width="13.140625" style="88" hidden="1" customWidth="1"/>
    <col min="64" max="64" width="10.140625" style="88" hidden="1" customWidth="1"/>
    <col min="65" max="65" width="15.57421875" style="88" hidden="1" customWidth="1"/>
    <col min="66" max="66" width="45.140625" style="88" customWidth="1"/>
    <col min="67" max="67" width="9.140625" style="88" hidden="1" customWidth="1"/>
    <col min="68" max="16384" width="9.140625" style="88" customWidth="1"/>
  </cols>
  <sheetData>
    <row r="1" spans="1:67" ht="105">
      <c r="A1" s="85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338</v>
      </c>
      <c r="M1" s="9" t="s">
        <v>11</v>
      </c>
      <c r="N1" s="9" t="s">
        <v>12</v>
      </c>
      <c r="O1" s="10" t="s">
        <v>13</v>
      </c>
      <c r="P1" s="10" t="s">
        <v>14</v>
      </c>
      <c r="Q1" s="11" t="s">
        <v>15</v>
      </c>
      <c r="R1" s="11" t="s">
        <v>16</v>
      </c>
      <c r="S1" s="12" t="s">
        <v>17</v>
      </c>
      <c r="T1" s="12" t="s">
        <v>18</v>
      </c>
      <c r="U1" s="13" t="s">
        <v>19</v>
      </c>
      <c r="V1" s="12" t="s">
        <v>20</v>
      </c>
      <c r="W1" s="14" t="s">
        <v>21</v>
      </c>
      <c r="X1" s="15" t="s">
        <v>22</v>
      </c>
      <c r="Y1" s="16" t="s">
        <v>23</v>
      </c>
      <c r="Z1" s="17" t="s">
        <v>24</v>
      </c>
      <c r="AA1" s="18" t="s">
        <v>25</v>
      </c>
      <c r="AB1" s="19" t="s">
        <v>26</v>
      </c>
      <c r="AC1" s="20" t="s">
        <v>27</v>
      </c>
      <c r="AD1" s="20" t="s">
        <v>28</v>
      </c>
      <c r="AE1" s="20" t="s">
        <v>29</v>
      </c>
      <c r="AF1" s="20" t="s">
        <v>30</v>
      </c>
      <c r="AG1" s="21" t="s">
        <v>31</v>
      </c>
      <c r="AH1" s="22" t="s">
        <v>32</v>
      </c>
      <c r="AI1" s="23" t="s">
        <v>33</v>
      </c>
      <c r="AJ1" s="22" t="s">
        <v>34</v>
      </c>
      <c r="AK1" s="24" t="s">
        <v>35</v>
      </c>
      <c r="AL1" s="25" t="s">
        <v>36</v>
      </c>
      <c r="AM1" s="25" t="s">
        <v>37</v>
      </c>
      <c r="AN1" s="26" t="s">
        <v>38</v>
      </c>
      <c r="AO1" s="27" t="s">
        <v>39</v>
      </c>
      <c r="AP1" s="28" t="s">
        <v>40</v>
      </c>
      <c r="AQ1" s="29" t="s">
        <v>41</v>
      </c>
      <c r="AR1" s="30" t="s">
        <v>42</v>
      </c>
      <c r="AS1" s="31" t="s">
        <v>43</v>
      </c>
      <c r="AT1" s="32" t="s">
        <v>44</v>
      </c>
      <c r="AU1" s="28" t="s">
        <v>45</v>
      </c>
      <c r="AV1" s="29" t="s">
        <v>46</v>
      </c>
      <c r="AW1" s="86" t="s">
        <v>47</v>
      </c>
      <c r="AX1" s="87" t="s">
        <v>48</v>
      </c>
      <c r="AY1" s="87" t="s">
        <v>49</v>
      </c>
      <c r="AZ1" s="87" t="s">
        <v>50</v>
      </c>
      <c r="BA1" s="87" t="s">
        <v>51</v>
      </c>
      <c r="BB1" s="87" t="s">
        <v>52</v>
      </c>
      <c r="BC1" s="87" t="s">
        <v>53</v>
      </c>
      <c r="BD1" s="87" t="s">
        <v>54</v>
      </c>
      <c r="BE1" s="87" t="s">
        <v>55</v>
      </c>
      <c r="BF1" s="87" t="s">
        <v>56</v>
      </c>
      <c r="BG1" s="87" t="s">
        <v>57</v>
      </c>
      <c r="BH1" s="87" t="s">
        <v>58</v>
      </c>
      <c r="BI1" s="87" t="s">
        <v>59</v>
      </c>
      <c r="BJ1" s="87" t="s">
        <v>60</v>
      </c>
      <c r="BK1" s="87" t="s">
        <v>61</v>
      </c>
      <c r="BL1" s="87" t="s">
        <v>62</v>
      </c>
      <c r="BM1" s="87" t="s">
        <v>63</v>
      </c>
      <c r="BN1" s="87" t="s">
        <v>64</v>
      </c>
      <c r="BO1" s="87" t="s">
        <v>65</v>
      </c>
    </row>
    <row r="2" spans="1:67" ht="15">
      <c r="A2" s="89">
        <v>20052517</v>
      </c>
      <c r="B2" s="106" t="s">
        <v>66</v>
      </c>
      <c r="C2" s="33" t="s">
        <v>67</v>
      </c>
      <c r="D2" s="34" t="s">
        <v>68</v>
      </c>
      <c r="E2" s="35" t="s">
        <v>69</v>
      </c>
      <c r="F2" s="36">
        <v>5</v>
      </c>
      <c r="G2" s="35">
        <v>4</v>
      </c>
      <c r="H2" s="37">
        <v>1</v>
      </c>
      <c r="I2" s="38">
        <v>2</v>
      </c>
      <c r="J2" s="39">
        <v>1</v>
      </c>
      <c r="K2" s="40">
        <v>2</v>
      </c>
      <c r="L2" s="41">
        <f aca="true" t="shared" si="0" ref="L2:L65">FLOOR(AVERAGE(H2:I2),1)</f>
        <v>1</v>
      </c>
      <c r="M2" s="41">
        <v>1</v>
      </c>
      <c r="N2" s="41">
        <v>2</v>
      </c>
      <c r="O2" s="39">
        <v>41</v>
      </c>
      <c r="P2" s="40">
        <v>92</v>
      </c>
      <c r="Q2" s="41">
        <v>119</v>
      </c>
      <c r="R2" s="40">
        <v>124</v>
      </c>
      <c r="S2" s="42">
        <v>4.504</v>
      </c>
      <c r="T2" s="43" t="s">
        <v>70</v>
      </c>
      <c r="U2" s="44">
        <v>0.90257</v>
      </c>
      <c r="V2" s="45">
        <v>2.07768</v>
      </c>
      <c r="W2" s="44">
        <v>0.94</v>
      </c>
      <c r="X2" s="44">
        <v>0.527057</v>
      </c>
      <c r="Y2" s="45">
        <v>5.3</v>
      </c>
      <c r="Z2" s="44">
        <v>0.1917808219178082</v>
      </c>
      <c r="AA2" s="46">
        <v>-1</v>
      </c>
      <c r="AB2" s="44">
        <v>0.035714</v>
      </c>
      <c r="AC2" s="44">
        <v>0.071429</v>
      </c>
      <c r="AD2" s="44">
        <v>0.034884</v>
      </c>
      <c r="AE2" s="44">
        <v>0.114286</v>
      </c>
      <c r="AF2" s="44">
        <v>0.373563</v>
      </c>
      <c r="AG2" s="45">
        <v>25.4</v>
      </c>
      <c r="AH2" s="44">
        <v>0.066667</v>
      </c>
      <c r="AI2" s="47">
        <v>800</v>
      </c>
      <c r="AJ2" s="48">
        <v>0.21875</v>
      </c>
      <c r="AK2" s="47">
        <v>1</v>
      </c>
      <c r="AL2" s="47">
        <v>1</v>
      </c>
      <c r="AM2" s="49">
        <v>13</v>
      </c>
      <c r="AN2" s="50">
        <v>45</v>
      </c>
      <c r="AO2" s="51">
        <v>29.133464813232422</v>
      </c>
      <c r="AP2" s="44">
        <v>0.2</v>
      </c>
      <c r="AQ2" s="44">
        <v>0.69</v>
      </c>
      <c r="AR2" s="46">
        <v>42</v>
      </c>
      <c r="AS2" s="36">
        <v>175</v>
      </c>
      <c r="AT2" s="45">
        <v>32.6</v>
      </c>
      <c r="AU2" s="44">
        <v>0.39655172413793105</v>
      </c>
      <c r="AV2" s="44">
        <v>0.11494252873563218</v>
      </c>
      <c r="AW2" s="90">
        <v>2</v>
      </c>
      <c r="AX2" s="90">
        <v>1</v>
      </c>
      <c r="AY2" s="90">
        <v>1</v>
      </c>
      <c r="AZ2" s="90">
        <v>4</v>
      </c>
      <c r="BA2" s="90">
        <v>4</v>
      </c>
      <c r="BB2" s="90">
        <v>3</v>
      </c>
      <c r="BC2" s="90">
        <v>4</v>
      </c>
      <c r="BD2" s="90">
        <v>2</v>
      </c>
      <c r="BE2" s="90">
        <v>4</v>
      </c>
      <c r="BF2" s="90">
        <v>2</v>
      </c>
      <c r="BG2" s="90">
        <v>4</v>
      </c>
      <c r="BH2" s="90">
        <v>1</v>
      </c>
      <c r="BI2" s="90">
        <v>1</v>
      </c>
      <c r="BJ2" s="90">
        <v>1</v>
      </c>
      <c r="BK2" s="90">
        <v>3</v>
      </c>
      <c r="BL2" s="90">
        <v>2</v>
      </c>
      <c r="BM2" s="90">
        <v>3</v>
      </c>
      <c r="BN2" s="90">
        <v>3</v>
      </c>
      <c r="BO2" s="91">
        <v>13</v>
      </c>
    </row>
    <row r="3" spans="1:67" ht="15">
      <c r="A3" s="89">
        <v>20032456</v>
      </c>
      <c r="B3" s="106" t="s">
        <v>71</v>
      </c>
      <c r="C3" s="33" t="s">
        <v>67</v>
      </c>
      <c r="D3" s="34" t="s">
        <v>72</v>
      </c>
      <c r="E3" s="35" t="s">
        <v>69</v>
      </c>
      <c r="F3" s="36">
        <v>1</v>
      </c>
      <c r="G3" s="35">
        <v>3</v>
      </c>
      <c r="H3" s="37">
        <v>2</v>
      </c>
      <c r="I3" s="38">
        <v>4</v>
      </c>
      <c r="J3" s="39">
        <v>1</v>
      </c>
      <c r="K3" s="40">
        <v>3</v>
      </c>
      <c r="L3" s="41">
        <f t="shared" si="0"/>
        <v>3</v>
      </c>
      <c r="M3" s="41">
        <v>1</v>
      </c>
      <c r="N3" s="41">
        <v>3</v>
      </c>
      <c r="O3" s="39">
        <v>7</v>
      </c>
      <c r="P3" s="40">
        <v>46</v>
      </c>
      <c r="Q3" s="41">
        <v>70</v>
      </c>
      <c r="R3" s="40">
        <v>107</v>
      </c>
      <c r="S3" s="42">
        <v>2.45</v>
      </c>
      <c r="T3" s="43" t="s">
        <v>70</v>
      </c>
      <c r="U3" s="44">
        <v>0.79385</v>
      </c>
      <c r="V3" s="45">
        <v>3.00034</v>
      </c>
      <c r="W3" s="44">
        <v>1</v>
      </c>
      <c r="X3" s="44">
        <v>0.442851</v>
      </c>
      <c r="Y3" s="45">
        <v>5.6</v>
      </c>
      <c r="Z3" s="44">
        <v>0.234375</v>
      </c>
      <c r="AA3" s="46">
        <v>1</v>
      </c>
      <c r="AB3" s="44">
        <v>0</v>
      </c>
      <c r="AC3" s="44">
        <v>0.142857</v>
      </c>
      <c r="AD3" s="44">
        <v>0.073171</v>
      </c>
      <c r="AE3" s="44">
        <v>0.190476</v>
      </c>
      <c r="AF3" s="44">
        <v>0.440476</v>
      </c>
      <c r="AG3" s="45">
        <v>11.4</v>
      </c>
      <c r="AH3" s="44">
        <v>0.151515</v>
      </c>
      <c r="AI3" s="47">
        <v>796.4583</v>
      </c>
      <c r="AJ3" s="48">
        <v>0.235294</v>
      </c>
      <c r="AK3" s="47">
        <v>1</v>
      </c>
      <c r="AL3" s="47">
        <v>1</v>
      </c>
      <c r="AM3" s="49">
        <v>15</v>
      </c>
      <c r="AN3" s="50">
        <v>33</v>
      </c>
      <c r="AO3" s="51">
        <v>27.06009864807129</v>
      </c>
      <c r="AP3" s="44">
        <v>0.15</v>
      </c>
      <c r="AQ3" s="44">
        <v>0.79</v>
      </c>
      <c r="AR3" s="46">
        <v>28</v>
      </c>
      <c r="AS3" s="36">
        <v>84</v>
      </c>
      <c r="AT3" s="45">
        <v>18.6</v>
      </c>
      <c r="AU3" s="44">
        <v>0.36904761904761907</v>
      </c>
      <c r="AV3" s="44">
        <v>0.11904761904761904</v>
      </c>
      <c r="AW3" s="90">
        <v>3</v>
      </c>
      <c r="AX3" s="90">
        <v>1</v>
      </c>
      <c r="AY3" s="90">
        <v>3</v>
      </c>
      <c r="AZ3" s="90">
        <v>4</v>
      </c>
      <c r="BA3" s="90">
        <v>4</v>
      </c>
      <c r="BB3" s="90">
        <v>3</v>
      </c>
      <c r="BC3" s="90">
        <v>2</v>
      </c>
      <c r="BD3" s="90">
        <v>1</v>
      </c>
      <c r="BE3" s="90">
        <v>4</v>
      </c>
      <c r="BF3" s="90">
        <v>3</v>
      </c>
      <c r="BG3" s="90">
        <v>3</v>
      </c>
      <c r="BH3" s="90">
        <v>3</v>
      </c>
      <c r="BI3" s="90">
        <v>1</v>
      </c>
      <c r="BJ3" s="90">
        <v>1</v>
      </c>
      <c r="BK3" s="90">
        <v>3</v>
      </c>
      <c r="BL3" s="90">
        <v>3</v>
      </c>
      <c r="BM3" s="90">
        <v>1</v>
      </c>
      <c r="BN3" s="90">
        <v>3</v>
      </c>
      <c r="BO3" s="91">
        <v>15</v>
      </c>
    </row>
    <row r="4" spans="1:67" ht="15">
      <c r="A4" s="89">
        <v>20033293</v>
      </c>
      <c r="B4" s="106" t="s">
        <v>73</v>
      </c>
      <c r="C4" s="33" t="s">
        <v>67</v>
      </c>
      <c r="D4" s="34" t="s">
        <v>74</v>
      </c>
      <c r="E4" s="35" t="s">
        <v>69</v>
      </c>
      <c r="F4" s="36">
        <v>1</v>
      </c>
      <c r="G4" s="35">
        <v>4</v>
      </c>
      <c r="H4" s="37">
        <v>2</v>
      </c>
      <c r="I4" s="38">
        <v>5</v>
      </c>
      <c r="J4" s="39">
        <v>2</v>
      </c>
      <c r="K4" s="40">
        <v>12</v>
      </c>
      <c r="L4" s="41">
        <f t="shared" si="0"/>
        <v>3</v>
      </c>
      <c r="M4" s="41">
        <v>3</v>
      </c>
      <c r="N4" s="41">
        <v>14</v>
      </c>
      <c r="O4" s="39">
        <v>5</v>
      </c>
      <c r="P4" s="40">
        <v>35</v>
      </c>
      <c r="Q4" s="41">
        <v>78</v>
      </c>
      <c r="R4" s="40">
        <v>111</v>
      </c>
      <c r="S4" s="42">
        <v>2.667</v>
      </c>
      <c r="T4" s="43" t="s">
        <v>70</v>
      </c>
      <c r="U4" s="44">
        <v>0.9316</v>
      </c>
      <c r="V4" s="45">
        <v>1.2947</v>
      </c>
      <c r="W4" s="44">
        <v>1</v>
      </c>
      <c r="X4" s="44">
        <v>0.545197</v>
      </c>
      <c r="Y4" s="45">
        <v>6.1</v>
      </c>
      <c r="Z4" s="44">
        <v>0.24615384615384617</v>
      </c>
      <c r="AA4" s="46">
        <v>1</v>
      </c>
      <c r="AB4" s="44">
        <v>0.014493</v>
      </c>
      <c r="AC4" s="44">
        <v>0.173333</v>
      </c>
      <c r="AD4" s="44">
        <v>0.060976</v>
      </c>
      <c r="AE4" s="44">
        <v>0.2</v>
      </c>
      <c r="AF4" s="44">
        <v>0.339286</v>
      </c>
      <c r="AG4" s="45">
        <v>30.6</v>
      </c>
      <c r="AH4" s="44">
        <v>0</v>
      </c>
      <c r="AI4" s="52">
        <v>771.8944</v>
      </c>
      <c r="AJ4" s="48">
        <v>0.131579</v>
      </c>
      <c r="AK4" s="47">
        <v>1</v>
      </c>
      <c r="AL4" s="47">
        <v>1</v>
      </c>
      <c r="AM4" s="49">
        <v>17</v>
      </c>
      <c r="AN4" s="50">
        <v>75</v>
      </c>
      <c r="AO4" s="51">
        <v>58.66999816894531</v>
      </c>
      <c r="AP4" s="44">
        <v>0.09</v>
      </c>
      <c r="AQ4" s="44">
        <v>0.61</v>
      </c>
      <c r="AR4" s="46">
        <v>75</v>
      </c>
      <c r="AS4" s="36">
        <v>280</v>
      </c>
      <c r="AT4" s="45">
        <v>35</v>
      </c>
      <c r="AU4" s="44">
        <v>0.60431654676259</v>
      </c>
      <c r="AV4" s="44">
        <v>0.10431654676258993</v>
      </c>
      <c r="AW4" s="90">
        <v>3</v>
      </c>
      <c r="AX4" s="90">
        <v>1</v>
      </c>
      <c r="AY4" s="90">
        <v>3</v>
      </c>
      <c r="AZ4" s="90">
        <v>1</v>
      </c>
      <c r="BA4" s="90">
        <v>4</v>
      </c>
      <c r="BB4" s="90">
        <v>3</v>
      </c>
      <c r="BC4" s="90">
        <v>3</v>
      </c>
      <c r="BD4" s="90">
        <v>2</v>
      </c>
      <c r="BE4" s="90">
        <v>3</v>
      </c>
      <c r="BF4" s="90">
        <v>3</v>
      </c>
      <c r="BG4" s="90">
        <v>1</v>
      </c>
      <c r="BH4" s="90">
        <v>3</v>
      </c>
      <c r="BI4" s="90">
        <v>3</v>
      </c>
      <c r="BJ4" s="90">
        <v>3</v>
      </c>
      <c r="BK4" s="90">
        <v>3</v>
      </c>
      <c r="BL4" s="90">
        <v>2</v>
      </c>
      <c r="BM4" s="90">
        <v>3</v>
      </c>
      <c r="BN4" s="90">
        <v>2</v>
      </c>
      <c r="BO4" s="91">
        <v>17</v>
      </c>
    </row>
    <row r="5" spans="1:67" s="94" customFormat="1" ht="15">
      <c r="A5" s="89">
        <v>20060774</v>
      </c>
      <c r="B5" s="107" t="s">
        <v>75</v>
      </c>
      <c r="C5" s="53" t="s">
        <v>67</v>
      </c>
      <c r="D5" s="54" t="s">
        <v>76</v>
      </c>
      <c r="E5" s="55" t="s">
        <v>77</v>
      </c>
      <c r="F5" s="47">
        <v>5</v>
      </c>
      <c r="G5" s="55">
        <v>4</v>
      </c>
      <c r="H5" s="56">
        <v>3</v>
      </c>
      <c r="I5" s="57">
        <v>6</v>
      </c>
      <c r="J5" s="58">
        <v>3</v>
      </c>
      <c r="K5" s="59">
        <v>16</v>
      </c>
      <c r="L5" s="41">
        <f t="shared" si="0"/>
        <v>4</v>
      </c>
      <c r="M5" s="60">
        <v>3</v>
      </c>
      <c r="N5" s="60">
        <v>17</v>
      </c>
      <c r="O5" s="58">
        <v>21</v>
      </c>
      <c r="P5" s="59">
        <v>78</v>
      </c>
      <c r="Q5" s="60">
        <v>114</v>
      </c>
      <c r="R5" s="59">
        <v>123</v>
      </c>
      <c r="S5" s="42">
        <v>3.198</v>
      </c>
      <c r="T5" s="43" t="s">
        <v>70</v>
      </c>
      <c r="U5" s="61">
        <v>0.87105</v>
      </c>
      <c r="V5" s="62">
        <v>0.79285</v>
      </c>
      <c r="W5" s="61">
        <v>0.96</v>
      </c>
      <c r="X5" s="61">
        <v>0.271877</v>
      </c>
      <c r="Y5" s="62">
        <v>6.3</v>
      </c>
      <c r="Z5" s="61">
        <v>0.24793388429752067</v>
      </c>
      <c r="AA5" s="49">
        <v>1</v>
      </c>
      <c r="AB5" s="61">
        <v>0.023256</v>
      </c>
      <c r="AC5" s="61">
        <v>0.069767</v>
      </c>
      <c r="AD5" s="61">
        <v>0.08547</v>
      </c>
      <c r="AE5" s="61">
        <v>0.119816</v>
      </c>
      <c r="AF5" s="61">
        <v>0.364055</v>
      </c>
      <c r="AG5" s="62">
        <v>24</v>
      </c>
      <c r="AH5" s="61">
        <v>0.295082</v>
      </c>
      <c r="AI5" s="47">
        <v>789.4505</v>
      </c>
      <c r="AJ5" s="63">
        <v>0.035714</v>
      </c>
      <c r="AK5" s="47">
        <v>1</v>
      </c>
      <c r="AL5" s="47">
        <v>1</v>
      </c>
      <c r="AM5" s="49">
        <v>18</v>
      </c>
      <c r="AN5" s="64">
        <v>61</v>
      </c>
      <c r="AO5" s="43">
        <v>41.4161376953125</v>
      </c>
      <c r="AP5" s="61">
        <v>0.08</v>
      </c>
      <c r="AQ5" s="61">
        <v>0.9</v>
      </c>
      <c r="AR5" s="49">
        <v>43</v>
      </c>
      <c r="AS5" s="47">
        <v>217</v>
      </c>
      <c r="AT5" s="62">
        <v>36.6</v>
      </c>
      <c r="AU5" s="61">
        <v>0.6497695852534562</v>
      </c>
      <c r="AV5" s="61">
        <v>0</v>
      </c>
      <c r="AW5" s="92">
        <v>3</v>
      </c>
      <c r="AX5" s="92">
        <v>1</v>
      </c>
      <c r="AY5" s="92">
        <v>3</v>
      </c>
      <c r="AZ5" s="92">
        <v>3</v>
      </c>
      <c r="BA5" s="92">
        <v>1</v>
      </c>
      <c r="BB5" s="92">
        <v>3</v>
      </c>
      <c r="BC5" s="92">
        <v>1</v>
      </c>
      <c r="BD5" s="92">
        <v>3</v>
      </c>
      <c r="BE5" s="92">
        <v>1</v>
      </c>
      <c r="BF5" s="92">
        <v>3</v>
      </c>
      <c r="BG5" s="92">
        <v>1</v>
      </c>
      <c r="BH5" s="92">
        <v>3</v>
      </c>
      <c r="BI5" s="92">
        <v>3</v>
      </c>
      <c r="BJ5" s="92">
        <v>3</v>
      </c>
      <c r="BK5" s="92">
        <v>1</v>
      </c>
      <c r="BL5" s="92">
        <v>3</v>
      </c>
      <c r="BM5" s="92">
        <v>3</v>
      </c>
      <c r="BN5" s="92">
        <v>3</v>
      </c>
      <c r="BO5" s="93">
        <v>18</v>
      </c>
    </row>
    <row r="6" spans="1:67" s="94" customFormat="1" ht="15">
      <c r="A6" s="89">
        <v>20037202</v>
      </c>
      <c r="B6" s="107" t="s">
        <v>78</v>
      </c>
      <c r="C6" s="53" t="s">
        <v>79</v>
      </c>
      <c r="D6" s="54" t="s">
        <v>80</v>
      </c>
      <c r="E6" s="55" t="s">
        <v>69</v>
      </c>
      <c r="F6" s="47">
        <v>1</v>
      </c>
      <c r="G6" s="55">
        <v>4</v>
      </c>
      <c r="H6" s="56">
        <v>3</v>
      </c>
      <c r="I6" s="57">
        <v>10</v>
      </c>
      <c r="J6" s="58">
        <v>3</v>
      </c>
      <c r="K6" s="59">
        <v>16</v>
      </c>
      <c r="L6" s="41">
        <f t="shared" si="0"/>
        <v>6</v>
      </c>
      <c r="M6" s="60">
        <v>7</v>
      </c>
      <c r="N6" s="60">
        <v>48</v>
      </c>
      <c r="O6" s="58">
        <v>11</v>
      </c>
      <c r="P6" s="59">
        <v>54</v>
      </c>
      <c r="Q6" s="60">
        <v>61</v>
      </c>
      <c r="R6" s="59">
        <v>101</v>
      </c>
      <c r="S6" s="42">
        <v>2.319</v>
      </c>
      <c r="T6" s="43" t="s">
        <v>70</v>
      </c>
      <c r="U6" s="61">
        <v>0.91932</v>
      </c>
      <c r="V6" s="62">
        <v>0.33779</v>
      </c>
      <c r="W6" s="61">
        <v>0.96</v>
      </c>
      <c r="X6" s="61">
        <v>0.478906</v>
      </c>
      <c r="Y6" s="62">
        <v>6.3</v>
      </c>
      <c r="Z6" s="61">
        <v>0.21674876847290642</v>
      </c>
      <c r="AA6" s="49">
        <v>1</v>
      </c>
      <c r="AB6" s="61">
        <v>0.007407</v>
      </c>
      <c r="AC6" s="61">
        <v>0.194631</v>
      </c>
      <c r="AD6" s="61">
        <v>0.020305</v>
      </c>
      <c r="AE6" s="61">
        <v>0.216019</v>
      </c>
      <c r="AF6" s="61">
        <v>0.444175</v>
      </c>
      <c r="AG6" s="62">
        <v>37.2</v>
      </c>
      <c r="AH6" s="61">
        <v>0.195767</v>
      </c>
      <c r="AI6" s="47">
        <v>791.3755</v>
      </c>
      <c r="AJ6" s="63">
        <v>0.650602</v>
      </c>
      <c r="AK6" s="47">
        <v>1</v>
      </c>
      <c r="AL6" s="47">
        <v>-1</v>
      </c>
      <c r="AM6" s="49">
        <v>17</v>
      </c>
      <c r="AN6" s="64">
        <v>189</v>
      </c>
      <c r="AO6" s="43">
        <v>143.3834686279297</v>
      </c>
      <c r="AP6" s="61">
        <v>0.13</v>
      </c>
      <c r="AQ6" s="61">
        <v>0.43</v>
      </c>
      <c r="AR6" s="49">
        <v>152</v>
      </c>
      <c r="AS6" s="47">
        <v>412</v>
      </c>
      <c r="AT6" s="62">
        <v>77.2</v>
      </c>
      <c r="AU6" s="61">
        <v>0.37192118226600984</v>
      </c>
      <c r="AV6" s="61">
        <v>0.0024630541871921183</v>
      </c>
      <c r="AW6" s="92">
        <v>3</v>
      </c>
      <c r="AX6" s="92">
        <v>1</v>
      </c>
      <c r="AY6" s="92">
        <v>1</v>
      </c>
      <c r="AZ6" s="92">
        <v>2</v>
      </c>
      <c r="BA6" s="92">
        <v>1</v>
      </c>
      <c r="BB6" s="92">
        <v>3</v>
      </c>
      <c r="BC6" s="92">
        <v>3</v>
      </c>
      <c r="BD6" s="92">
        <v>2</v>
      </c>
      <c r="BE6" s="92">
        <v>4</v>
      </c>
      <c r="BF6" s="92">
        <v>3</v>
      </c>
      <c r="BG6" s="92">
        <v>1</v>
      </c>
      <c r="BH6" s="92">
        <v>3</v>
      </c>
      <c r="BI6" s="92">
        <v>3</v>
      </c>
      <c r="BJ6" s="92">
        <v>3</v>
      </c>
      <c r="BK6" s="92">
        <v>3</v>
      </c>
      <c r="BL6" s="92">
        <v>2</v>
      </c>
      <c r="BM6" s="92">
        <v>3</v>
      </c>
      <c r="BN6" s="92">
        <v>3</v>
      </c>
      <c r="BO6" s="93">
        <v>17</v>
      </c>
    </row>
    <row r="7" spans="1:67" s="94" customFormat="1" ht="15">
      <c r="A7" s="89">
        <v>20038939</v>
      </c>
      <c r="B7" s="107" t="s">
        <v>83</v>
      </c>
      <c r="C7" s="53" t="s">
        <v>67</v>
      </c>
      <c r="D7" s="54" t="s">
        <v>84</v>
      </c>
      <c r="E7" s="55" t="s">
        <v>69</v>
      </c>
      <c r="F7" s="47">
        <v>1</v>
      </c>
      <c r="G7" s="55">
        <v>4</v>
      </c>
      <c r="H7" s="56">
        <v>5</v>
      </c>
      <c r="I7" s="57">
        <v>12</v>
      </c>
      <c r="J7" s="58">
        <v>4</v>
      </c>
      <c r="K7" s="59">
        <v>21</v>
      </c>
      <c r="L7" s="41">
        <f t="shared" si="0"/>
        <v>8</v>
      </c>
      <c r="M7" s="60">
        <v>4</v>
      </c>
      <c r="N7" s="60">
        <v>27</v>
      </c>
      <c r="O7" s="58">
        <v>4</v>
      </c>
      <c r="P7" s="59">
        <v>34</v>
      </c>
      <c r="Q7" s="60">
        <v>75</v>
      </c>
      <c r="R7" s="59">
        <v>114</v>
      </c>
      <c r="S7" s="42">
        <v>1.967</v>
      </c>
      <c r="T7" s="43" t="s">
        <v>70</v>
      </c>
      <c r="U7" s="61">
        <v>0.82898</v>
      </c>
      <c r="V7" s="62">
        <v>1.57333</v>
      </c>
      <c r="W7" s="61">
        <v>1</v>
      </c>
      <c r="X7" s="61">
        <v>0.571273</v>
      </c>
      <c r="Y7" s="62">
        <v>6</v>
      </c>
      <c r="Z7" s="61">
        <v>0.2463768115942029</v>
      </c>
      <c r="AA7" s="49">
        <v>1</v>
      </c>
      <c r="AB7" s="61">
        <v>0</v>
      </c>
      <c r="AC7" s="61">
        <v>0.125</v>
      </c>
      <c r="AD7" s="61">
        <v>0</v>
      </c>
      <c r="AE7" s="61">
        <v>0.143939</v>
      </c>
      <c r="AF7" s="61">
        <v>0.645669</v>
      </c>
      <c r="AG7" s="62">
        <v>11.6</v>
      </c>
      <c r="AH7" s="61">
        <v>0.058824</v>
      </c>
      <c r="AI7" s="47">
        <v>800</v>
      </c>
      <c r="AJ7" s="61">
        <v>0</v>
      </c>
      <c r="AK7" s="47">
        <v>1</v>
      </c>
      <c r="AL7" s="47">
        <v>1</v>
      </c>
      <c r="AM7" s="49">
        <v>17</v>
      </c>
      <c r="AN7" s="64">
        <v>51</v>
      </c>
      <c r="AO7" s="43">
        <v>36.73099136352539</v>
      </c>
      <c r="AP7" s="61">
        <v>0.27</v>
      </c>
      <c r="AQ7" s="61">
        <v>0.61</v>
      </c>
      <c r="AR7" s="49">
        <v>48</v>
      </c>
      <c r="AS7" s="47">
        <v>132</v>
      </c>
      <c r="AT7" s="62">
        <v>24.8</v>
      </c>
      <c r="AU7" s="61">
        <v>0.5606060606060606</v>
      </c>
      <c r="AV7" s="61">
        <v>0.15151515151515152</v>
      </c>
      <c r="AW7" s="92">
        <v>2</v>
      </c>
      <c r="AX7" s="92">
        <v>1</v>
      </c>
      <c r="AY7" s="92">
        <v>3</v>
      </c>
      <c r="AZ7" s="92">
        <v>1</v>
      </c>
      <c r="BA7" s="92">
        <v>1</v>
      </c>
      <c r="BB7" s="92">
        <v>3</v>
      </c>
      <c r="BC7" s="92">
        <v>2</v>
      </c>
      <c r="BD7" s="92">
        <v>2</v>
      </c>
      <c r="BE7" s="92">
        <v>2</v>
      </c>
      <c r="BF7" s="92">
        <v>2</v>
      </c>
      <c r="BG7" s="92">
        <v>2</v>
      </c>
      <c r="BH7" s="92">
        <v>2</v>
      </c>
      <c r="BI7" s="92">
        <v>3</v>
      </c>
      <c r="BJ7" s="92">
        <v>3</v>
      </c>
      <c r="BK7" s="92">
        <v>3</v>
      </c>
      <c r="BL7" s="92">
        <v>2</v>
      </c>
      <c r="BM7" s="92">
        <v>3</v>
      </c>
      <c r="BN7" s="92">
        <v>3</v>
      </c>
      <c r="BO7" s="93">
        <v>18</v>
      </c>
    </row>
    <row r="8" spans="1:67" s="94" customFormat="1" ht="15">
      <c r="A8" s="89">
        <v>20015693</v>
      </c>
      <c r="B8" s="107" t="s">
        <v>85</v>
      </c>
      <c r="C8" s="53" t="s">
        <v>67</v>
      </c>
      <c r="D8" s="54" t="s">
        <v>86</v>
      </c>
      <c r="E8" s="55" t="s">
        <v>77</v>
      </c>
      <c r="F8" s="47">
        <v>3</v>
      </c>
      <c r="G8" s="55">
        <v>4</v>
      </c>
      <c r="H8" s="56">
        <v>5</v>
      </c>
      <c r="I8" s="57">
        <v>14</v>
      </c>
      <c r="J8" s="58">
        <v>6</v>
      </c>
      <c r="K8" s="59">
        <v>36</v>
      </c>
      <c r="L8" s="41">
        <f t="shared" si="0"/>
        <v>9</v>
      </c>
      <c r="M8" s="60">
        <v>5</v>
      </c>
      <c r="N8" s="60">
        <v>38</v>
      </c>
      <c r="O8" s="58">
        <v>16</v>
      </c>
      <c r="P8" s="59">
        <v>74</v>
      </c>
      <c r="Q8" s="60">
        <v>102</v>
      </c>
      <c r="R8" s="59">
        <v>118</v>
      </c>
      <c r="S8" s="42">
        <v>1.833</v>
      </c>
      <c r="T8" s="43" t="s">
        <v>70</v>
      </c>
      <c r="U8" s="61">
        <v>0.90508</v>
      </c>
      <c r="V8" s="62">
        <v>1.08125</v>
      </c>
      <c r="W8" s="61">
        <v>1</v>
      </c>
      <c r="X8" s="61">
        <v>0.191497</v>
      </c>
      <c r="Y8" s="62">
        <v>6.5</v>
      </c>
      <c r="Z8" s="61">
        <v>0.3148148148148148</v>
      </c>
      <c r="AA8" s="49">
        <v>1</v>
      </c>
      <c r="AB8" s="61">
        <v>0.038462</v>
      </c>
      <c r="AC8" s="61">
        <v>0.153846</v>
      </c>
      <c r="AD8" s="61">
        <v>0.046154</v>
      </c>
      <c r="AE8" s="61">
        <v>0.117647</v>
      </c>
      <c r="AF8" s="61">
        <v>0.445378</v>
      </c>
      <c r="AG8" s="62">
        <v>12.2</v>
      </c>
      <c r="AH8" s="61">
        <v>0.228571</v>
      </c>
      <c r="AI8" s="47">
        <v>794.3421</v>
      </c>
      <c r="AJ8" s="61">
        <v>0</v>
      </c>
      <c r="AK8" s="47">
        <v>1</v>
      </c>
      <c r="AL8" s="47">
        <v>1</v>
      </c>
      <c r="AM8" s="49">
        <v>18</v>
      </c>
      <c r="AN8" s="64">
        <v>35</v>
      </c>
      <c r="AO8" s="43">
        <v>26.820890426635742</v>
      </c>
      <c r="AP8" s="61">
        <v>0.06</v>
      </c>
      <c r="AQ8" s="61">
        <v>0.8</v>
      </c>
      <c r="AR8" s="49">
        <v>27</v>
      </c>
      <c r="AS8" s="47">
        <v>119</v>
      </c>
      <c r="AT8" s="62">
        <v>27.2</v>
      </c>
      <c r="AU8" s="61">
        <v>0.7372881355932204</v>
      </c>
      <c r="AV8" s="61">
        <v>0.07627118644067797</v>
      </c>
      <c r="AW8" s="92">
        <v>3</v>
      </c>
      <c r="AX8" s="92">
        <v>1</v>
      </c>
      <c r="AY8" s="92">
        <v>1</v>
      </c>
      <c r="AZ8" s="92">
        <v>1</v>
      </c>
      <c r="BA8" s="92">
        <v>1</v>
      </c>
      <c r="BB8" s="92">
        <v>3</v>
      </c>
      <c r="BC8" s="92">
        <v>3</v>
      </c>
      <c r="BD8" s="92">
        <v>2</v>
      </c>
      <c r="BE8" s="92">
        <v>4</v>
      </c>
      <c r="BF8" s="92">
        <v>3</v>
      </c>
      <c r="BG8" s="92">
        <v>1</v>
      </c>
      <c r="BH8" s="92">
        <v>1</v>
      </c>
      <c r="BI8" s="92">
        <v>1</v>
      </c>
      <c r="BJ8" s="92">
        <v>1</v>
      </c>
      <c r="BK8" s="92">
        <v>3</v>
      </c>
      <c r="BL8" s="92">
        <v>2</v>
      </c>
      <c r="BM8" s="92">
        <v>1</v>
      </c>
      <c r="BN8" s="92">
        <v>3</v>
      </c>
      <c r="BO8" s="93">
        <v>17</v>
      </c>
    </row>
    <row r="9" spans="1:67" s="94" customFormat="1" ht="15">
      <c r="A9" s="89">
        <v>20045207</v>
      </c>
      <c r="B9" s="107" t="s">
        <v>81</v>
      </c>
      <c r="C9" s="53" t="s">
        <v>67</v>
      </c>
      <c r="D9" s="54" t="s">
        <v>82</v>
      </c>
      <c r="E9" s="55" t="s">
        <v>77</v>
      </c>
      <c r="F9" s="47">
        <v>2</v>
      </c>
      <c r="G9" s="55">
        <v>4</v>
      </c>
      <c r="H9" s="56">
        <v>4</v>
      </c>
      <c r="I9" s="57">
        <v>16</v>
      </c>
      <c r="J9" s="58">
        <v>8</v>
      </c>
      <c r="K9" s="59">
        <v>42</v>
      </c>
      <c r="L9" s="41">
        <f t="shared" si="0"/>
        <v>10</v>
      </c>
      <c r="M9" s="60">
        <v>11</v>
      </c>
      <c r="N9" s="60">
        <v>54</v>
      </c>
      <c r="O9" s="58">
        <v>20</v>
      </c>
      <c r="P9" s="59">
        <v>74</v>
      </c>
      <c r="Q9" s="60">
        <v>60</v>
      </c>
      <c r="R9" s="59">
        <v>101</v>
      </c>
      <c r="S9" s="42">
        <v>2.704</v>
      </c>
      <c r="T9" s="43" t="s">
        <v>70</v>
      </c>
      <c r="U9" s="61">
        <v>0.79574</v>
      </c>
      <c r="V9" s="62">
        <v>0.2082</v>
      </c>
      <c r="W9" s="61">
        <v>0.98</v>
      </c>
      <c r="X9" s="61">
        <v>0.329239</v>
      </c>
      <c r="Y9" s="62">
        <v>6.17</v>
      </c>
      <c r="Z9" s="61">
        <v>0.2014388489208633</v>
      </c>
      <c r="AA9" s="49">
        <v>1</v>
      </c>
      <c r="AB9" s="61">
        <v>0.025641</v>
      </c>
      <c r="AC9" s="61">
        <v>0.125</v>
      </c>
      <c r="AD9" s="61">
        <v>0.027027</v>
      </c>
      <c r="AE9" s="61">
        <v>0.153614</v>
      </c>
      <c r="AF9" s="61">
        <v>0.656347</v>
      </c>
      <c r="AG9" s="62">
        <v>30.8</v>
      </c>
      <c r="AH9" s="61">
        <v>0.260504</v>
      </c>
      <c r="AI9" s="52">
        <v>771.8944</v>
      </c>
      <c r="AJ9" s="63">
        <v>0.08</v>
      </c>
      <c r="AK9" s="47">
        <v>1</v>
      </c>
      <c r="AL9" s="47">
        <v>1</v>
      </c>
      <c r="AM9" s="49">
        <v>18</v>
      </c>
      <c r="AN9" s="64">
        <v>119</v>
      </c>
      <c r="AO9" s="43">
        <v>75.07059478759766</v>
      </c>
      <c r="AP9" s="61">
        <v>0.24</v>
      </c>
      <c r="AQ9" s="61">
        <v>0.64</v>
      </c>
      <c r="AR9" s="49">
        <v>88</v>
      </c>
      <c r="AS9" s="47">
        <v>332</v>
      </c>
      <c r="AT9" s="62">
        <v>67</v>
      </c>
      <c r="AU9" s="61">
        <v>0.601823708206687</v>
      </c>
      <c r="AV9" s="61">
        <v>0.1884498480243161</v>
      </c>
      <c r="AW9" s="92">
        <v>3</v>
      </c>
      <c r="AX9" s="92">
        <v>3</v>
      </c>
      <c r="AY9" s="92">
        <v>3</v>
      </c>
      <c r="AZ9" s="92">
        <v>3</v>
      </c>
      <c r="BA9" s="92">
        <v>1</v>
      </c>
      <c r="BB9" s="92">
        <v>3</v>
      </c>
      <c r="BC9" s="92">
        <v>3</v>
      </c>
      <c r="BD9" s="92">
        <v>3</v>
      </c>
      <c r="BE9" s="92">
        <v>3</v>
      </c>
      <c r="BF9" s="92">
        <v>3</v>
      </c>
      <c r="BG9" s="92">
        <v>1</v>
      </c>
      <c r="BH9" s="92">
        <v>3</v>
      </c>
      <c r="BI9" s="92">
        <v>3</v>
      </c>
      <c r="BJ9" s="92">
        <v>3</v>
      </c>
      <c r="BK9" s="92">
        <v>3</v>
      </c>
      <c r="BL9" s="92">
        <v>3</v>
      </c>
      <c r="BM9" s="92">
        <v>3</v>
      </c>
      <c r="BN9" s="92">
        <v>3</v>
      </c>
      <c r="BO9" s="93">
        <v>18</v>
      </c>
    </row>
    <row r="10" spans="1:67" s="94" customFormat="1" ht="15">
      <c r="A10" s="89">
        <v>20070201</v>
      </c>
      <c r="B10" s="107" t="s">
        <v>92</v>
      </c>
      <c r="C10" s="53" t="s">
        <v>67</v>
      </c>
      <c r="D10" s="54" t="s">
        <v>93</v>
      </c>
      <c r="E10" s="55" t="s">
        <v>77</v>
      </c>
      <c r="F10" s="47">
        <v>5</v>
      </c>
      <c r="G10" s="55">
        <v>4</v>
      </c>
      <c r="H10" s="56">
        <v>6</v>
      </c>
      <c r="I10" s="57">
        <v>16</v>
      </c>
      <c r="J10" s="58">
        <v>6</v>
      </c>
      <c r="K10" s="59">
        <v>29</v>
      </c>
      <c r="L10" s="41">
        <f t="shared" si="0"/>
        <v>11</v>
      </c>
      <c r="M10" s="60">
        <v>9</v>
      </c>
      <c r="N10" s="60">
        <v>45</v>
      </c>
      <c r="O10" s="58">
        <v>50</v>
      </c>
      <c r="P10" s="59">
        <v>96</v>
      </c>
      <c r="Q10" s="60">
        <v>104</v>
      </c>
      <c r="R10" s="59">
        <v>119</v>
      </c>
      <c r="S10" s="42">
        <v>2.564</v>
      </c>
      <c r="T10" s="43" t="s">
        <v>70</v>
      </c>
      <c r="U10" s="61">
        <v>0.76909</v>
      </c>
      <c r="V10" s="62">
        <v>0.56921</v>
      </c>
      <c r="W10" s="61">
        <v>0.93</v>
      </c>
      <c r="X10" s="61">
        <v>0.351844</v>
      </c>
      <c r="Y10" s="62">
        <v>5.3</v>
      </c>
      <c r="Z10" s="61">
        <v>0.2631578947368421</v>
      </c>
      <c r="AA10" s="49">
        <v>-1</v>
      </c>
      <c r="AB10" s="61">
        <v>0.029412</v>
      </c>
      <c r="AC10" s="61">
        <v>0.088235</v>
      </c>
      <c r="AD10" s="61">
        <v>0.081818</v>
      </c>
      <c r="AE10" s="61">
        <v>0.147368</v>
      </c>
      <c r="AF10" s="61">
        <v>0.363158</v>
      </c>
      <c r="AG10" s="62">
        <v>25</v>
      </c>
      <c r="AH10" s="61">
        <v>0.1875</v>
      </c>
      <c r="AI10" s="47">
        <v>797.2632</v>
      </c>
      <c r="AJ10" s="63">
        <v>0.25</v>
      </c>
      <c r="AK10" s="47">
        <v>1</v>
      </c>
      <c r="AL10" s="47">
        <v>1</v>
      </c>
      <c r="AM10" s="49">
        <v>15</v>
      </c>
      <c r="AN10" s="64">
        <v>48</v>
      </c>
      <c r="AO10" s="43">
        <v>38.650001525878906</v>
      </c>
      <c r="AP10" s="61">
        <v>0.15</v>
      </c>
      <c r="AQ10" s="61">
        <v>0.71</v>
      </c>
      <c r="AR10" s="49">
        <v>39</v>
      </c>
      <c r="AS10" s="47">
        <v>190</v>
      </c>
      <c r="AT10" s="62">
        <v>35.8</v>
      </c>
      <c r="AU10" s="61">
        <v>0.2864321608040201</v>
      </c>
      <c r="AV10" s="61">
        <v>0.08542713567839195</v>
      </c>
      <c r="AW10" s="92">
        <v>3</v>
      </c>
      <c r="AX10" s="92">
        <v>1</v>
      </c>
      <c r="AY10" s="92">
        <v>3</v>
      </c>
      <c r="AZ10" s="92">
        <v>3</v>
      </c>
      <c r="BA10" s="92">
        <v>1</v>
      </c>
      <c r="BB10" s="92">
        <v>3</v>
      </c>
      <c r="BC10" s="92">
        <v>1</v>
      </c>
      <c r="BD10" s="92">
        <v>3</v>
      </c>
      <c r="BE10" s="92">
        <v>1</v>
      </c>
      <c r="BF10" s="92">
        <v>3</v>
      </c>
      <c r="BG10" s="92">
        <v>1</v>
      </c>
      <c r="BH10" s="92">
        <v>1</v>
      </c>
      <c r="BI10" s="92">
        <v>1</v>
      </c>
      <c r="BJ10" s="92">
        <v>1</v>
      </c>
      <c r="BK10" s="92">
        <v>3</v>
      </c>
      <c r="BL10" s="92">
        <v>2</v>
      </c>
      <c r="BM10" s="92">
        <v>3</v>
      </c>
      <c r="BN10" s="92">
        <v>1</v>
      </c>
      <c r="BO10" s="93">
        <v>18</v>
      </c>
    </row>
    <row r="11" spans="1:67" s="94" customFormat="1" ht="15">
      <c r="A11" s="89">
        <v>20065986</v>
      </c>
      <c r="B11" s="107" t="s">
        <v>87</v>
      </c>
      <c r="C11" s="53" t="s">
        <v>67</v>
      </c>
      <c r="D11" s="54" t="s">
        <v>88</v>
      </c>
      <c r="E11" s="55" t="s">
        <v>77</v>
      </c>
      <c r="F11" s="47">
        <v>5</v>
      </c>
      <c r="G11" s="55">
        <v>3</v>
      </c>
      <c r="H11" s="56">
        <v>6</v>
      </c>
      <c r="I11" s="57">
        <v>18</v>
      </c>
      <c r="J11" s="58">
        <v>3</v>
      </c>
      <c r="K11" s="59">
        <v>16</v>
      </c>
      <c r="L11" s="41">
        <f t="shared" si="0"/>
        <v>12</v>
      </c>
      <c r="M11" s="60">
        <v>3</v>
      </c>
      <c r="N11" s="60">
        <v>26</v>
      </c>
      <c r="O11" s="58">
        <v>5</v>
      </c>
      <c r="P11" s="59">
        <v>37</v>
      </c>
      <c r="Q11" s="60">
        <v>53</v>
      </c>
      <c r="R11" s="59">
        <v>96</v>
      </c>
      <c r="S11" s="42">
        <v>3.75</v>
      </c>
      <c r="T11" s="43" t="s">
        <v>70</v>
      </c>
      <c r="U11" s="61">
        <v>0.83241</v>
      </c>
      <c r="V11" s="62">
        <v>0.34144</v>
      </c>
      <c r="W11" s="61">
        <v>1</v>
      </c>
      <c r="X11" s="61">
        <v>0.437143</v>
      </c>
      <c r="Y11" s="62">
        <v>5</v>
      </c>
      <c r="Z11" s="61">
        <v>0.2835820895522388</v>
      </c>
      <c r="AA11" s="49">
        <v>1</v>
      </c>
      <c r="AB11" s="61">
        <v>0.04</v>
      </c>
      <c r="AC11" s="61">
        <v>0.137931</v>
      </c>
      <c r="AD11" s="61">
        <v>0</v>
      </c>
      <c r="AE11" s="61">
        <v>0.175926</v>
      </c>
      <c r="AF11" s="61">
        <v>0.648148</v>
      </c>
      <c r="AG11" s="62">
        <v>11</v>
      </c>
      <c r="AH11" s="61">
        <v>0.147059</v>
      </c>
      <c r="AI11" s="47">
        <v>792.9825</v>
      </c>
      <c r="AJ11" s="63">
        <v>0.142857</v>
      </c>
      <c r="AK11" s="47">
        <v>1</v>
      </c>
      <c r="AL11" s="47">
        <v>1</v>
      </c>
      <c r="AM11" s="49">
        <v>18</v>
      </c>
      <c r="AN11" s="64">
        <v>34</v>
      </c>
      <c r="AO11" s="43">
        <v>27.149999618530273</v>
      </c>
      <c r="AP11" s="61">
        <v>0.21</v>
      </c>
      <c r="AQ11" s="61">
        <v>0.79</v>
      </c>
      <c r="AR11" s="49">
        <v>29</v>
      </c>
      <c r="AS11" s="47">
        <v>108</v>
      </c>
      <c r="AT11" s="62">
        <v>21.8</v>
      </c>
      <c r="AU11" s="61">
        <v>0.4444444444444444</v>
      </c>
      <c r="AV11" s="61">
        <v>0.10185185185185185</v>
      </c>
      <c r="AW11" s="92">
        <v>3</v>
      </c>
      <c r="AX11" s="92">
        <v>1</v>
      </c>
      <c r="AY11" s="92">
        <v>3</v>
      </c>
      <c r="AZ11" s="92">
        <v>1</v>
      </c>
      <c r="BA11" s="92">
        <v>4</v>
      </c>
      <c r="BB11" s="92">
        <v>3</v>
      </c>
      <c r="BC11" s="92">
        <v>3</v>
      </c>
      <c r="BD11" s="92">
        <v>1</v>
      </c>
      <c r="BE11" s="92">
        <v>4</v>
      </c>
      <c r="BF11" s="92">
        <v>3</v>
      </c>
      <c r="BG11" s="92">
        <v>3</v>
      </c>
      <c r="BH11" s="92">
        <v>3</v>
      </c>
      <c r="BI11" s="92">
        <v>1</v>
      </c>
      <c r="BJ11" s="92">
        <v>1</v>
      </c>
      <c r="BK11" s="92">
        <v>1</v>
      </c>
      <c r="BL11" s="92">
        <v>3</v>
      </c>
      <c r="BM11" s="92">
        <v>3</v>
      </c>
      <c r="BN11" s="92">
        <v>3</v>
      </c>
      <c r="BO11" s="93">
        <v>16</v>
      </c>
    </row>
    <row r="12" spans="1:67" s="94" customFormat="1" ht="15">
      <c r="A12" s="89">
        <v>20053231</v>
      </c>
      <c r="B12" s="107" t="s">
        <v>94</v>
      </c>
      <c r="C12" s="53" t="s">
        <v>95</v>
      </c>
      <c r="D12" s="54" t="s">
        <v>96</v>
      </c>
      <c r="E12" s="55" t="s">
        <v>69</v>
      </c>
      <c r="F12" s="47">
        <v>1</v>
      </c>
      <c r="G12" s="55">
        <v>3</v>
      </c>
      <c r="H12" s="56">
        <v>7</v>
      </c>
      <c r="I12" s="57">
        <v>18</v>
      </c>
      <c r="J12" s="58">
        <v>3</v>
      </c>
      <c r="K12" s="59">
        <v>15</v>
      </c>
      <c r="L12" s="41">
        <f t="shared" si="0"/>
        <v>12</v>
      </c>
      <c r="M12" s="60">
        <v>4</v>
      </c>
      <c r="N12" s="60">
        <v>30</v>
      </c>
      <c r="O12" s="58">
        <v>11</v>
      </c>
      <c r="P12" s="59">
        <v>58</v>
      </c>
      <c r="Q12" s="60">
        <v>93</v>
      </c>
      <c r="R12" s="59">
        <v>116</v>
      </c>
      <c r="S12" s="42">
        <v>2.938</v>
      </c>
      <c r="T12" s="43" t="s">
        <v>70</v>
      </c>
      <c r="U12" s="61">
        <v>0.824</v>
      </c>
      <c r="V12" s="62">
        <v>0.64535</v>
      </c>
      <c r="W12" s="61">
        <v>1</v>
      </c>
      <c r="X12" s="61">
        <v>0.363826</v>
      </c>
      <c r="Y12" s="62">
        <v>6.7</v>
      </c>
      <c r="Z12" s="61">
        <v>0.28125</v>
      </c>
      <c r="AA12" s="49">
        <v>1</v>
      </c>
      <c r="AB12" s="61">
        <v>0.027778</v>
      </c>
      <c r="AC12" s="61">
        <v>0.08</v>
      </c>
      <c r="AD12" s="61">
        <v>0.054545</v>
      </c>
      <c r="AE12" s="61">
        <v>0.146552</v>
      </c>
      <c r="AF12" s="61">
        <v>0.491379</v>
      </c>
      <c r="AG12" s="62">
        <v>13</v>
      </c>
      <c r="AH12" s="61">
        <v>0.242424</v>
      </c>
      <c r="AI12" s="47">
        <v>800</v>
      </c>
      <c r="AJ12" s="63">
        <v>0.5</v>
      </c>
      <c r="AK12" s="47">
        <v>1</v>
      </c>
      <c r="AL12" s="47">
        <v>1</v>
      </c>
      <c r="AM12" s="49">
        <v>17</v>
      </c>
      <c r="AN12" s="64">
        <v>66</v>
      </c>
      <c r="AO12" s="43">
        <v>38.31999969482422</v>
      </c>
      <c r="AP12" s="61">
        <v>0.18</v>
      </c>
      <c r="AQ12" s="61">
        <v>0.59</v>
      </c>
      <c r="AR12" s="49">
        <v>50</v>
      </c>
      <c r="AS12" s="47">
        <v>116</v>
      </c>
      <c r="AT12" s="62">
        <v>22.2</v>
      </c>
      <c r="AU12" s="61">
        <v>0</v>
      </c>
      <c r="AV12" s="61">
        <v>0.009259259259259259</v>
      </c>
      <c r="AW12" s="92">
        <v>3</v>
      </c>
      <c r="AX12" s="92">
        <v>1</v>
      </c>
      <c r="AY12" s="92">
        <v>1</v>
      </c>
      <c r="AZ12" s="92">
        <v>1</v>
      </c>
      <c r="BA12" s="92">
        <v>1</v>
      </c>
      <c r="BB12" s="92">
        <v>3</v>
      </c>
      <c r="BC12" s="92">
        <v>4</v>
      </c>
      <c r="BD12" s="92">
        <v>3</v>
      </c>
      <c r="BE12" s="92">
        <v>4</v>
      </c>
      <c r="BF12" s="92">
        <v>1</v>
      </c>
      <c r="BG12" s="92">
        <v>4</v>
      </c>
      <c r="BH12" s="92">
        <v>1</v>
      </c>
      <c r="BI12" s="92">
        <v>1</v>
      </c>
      <c r="BJ12" s="92">
        <v>1</v>
      </c>
      <c r="BK12" s="92">
        <v>3</v>
      </c>
      <c r="BL12" s="92">
        <v>3</v>
      </c>
      <c r="BM12" s="92">
        <v>3</v>
      </c>
      <c r="BN12" s="92">
        <v>3</v>
      </c>
      <c r="BO12" s="93">
        <v>15</v>
      </c>
    </row>
    <row r="13" spans="1:67" s="94" customFormat="1" ht="15">
      <c r="A13" s="89">
        <v>20036850</v>
      </c>
      <c r="B13" s="107" t="s">
        <v>89</v>
      </c>
      <c r="C13" s="53" t="s">
        <v>90</v>
      </c>
      <c r="D13" s="54" t="s">
        <v>91</v>
      </c>
      <c r="E13" s="55" t="s">
        <v>69</v>
      </c>
      <c r="F13" s="47">
        <v>1</v>
      </c>
      <c r="G13" s="55">
        <v>2</v>
      </c>
      <c r="H13" s="56">
        <v>6</v>
      </c>
      <c r="I13" s="57">
        <v>22</v>
      </c>
      <c r="J13" s="58">
        <v>3</v>
      </c>
      <c r="K13" s="59">
        <v>19</v>
      </c>
      <c r="L13" s="41">
        <f t="shared" si="0"/>
        <v>14</v>
      </c>
      <c r="M13" s="60">
        <v>2</v>
      </c>
      <c r="N13" s="60">
        <v>10</v>
      </c>
      <c r="O13" s="58">
        <v>15</v>
      </c>
      <c r="P13" s="59">
        <v>77</v>
      </c>
      <c r="Q13" s="60">
        <v>109</v>
      </c>
      <c r="R13" s="59">
        <v>123</v>
      </c>
      <c r="S13" s="42">
        <v>2.615</v>
      </c>
      <c r="T13" s="43" t="s">
        <v>70</v>
      </c>
      <c r="U13" s="61">
        <v>0.92991</v>
      </c>
      <c r="V13" s="62">
        <v>1.64255</v>
      </c>
      <c r="W13" s="61">
        <v>1</v>
      </c>
      <c r="X13" s="61">
        <v>0.325714</v>
      </c>
      <c r="Y13" s="62">
        <v>6</v>
      </c>
      <c r="Z13" s="61">
        <v>0.19230769230769232</v>
      </c>
      <c r="AA13" s="49">
        <v>1</v>
      </c>
      <c r="AB13" s="61">
        <v>0</v>
      </c>
      <c r="AC13" s="61">
        <v>0.125</v>
      </c>
      <c r="AD13" s="61">
        <v>0</v>
      </c>
      <c r="AE13" s="61">
        <v>0.166667</v>
      </c>
      <c r="AF13" s="61">
        <v>0.383333</v>
      </c>
      <c r="AG13" s="62">
        <v>4.8</v>
      </c>
      <c r="AH13" s="61">
        <v>0.179487</v>
      </c>
      <c r="AI13" s="47">
        <v>793.7037</v>
      </c>
      <c r="AJ13" s="63">
        <v>0.166667</v>
      </c>
      <c r="AK13" s="47">
        <v>-1</v>
      </c>
      <c r="AL13" s="47">
        <v>1</v>
      </c>
      <c r="AM13" s="49">
        <v>16</v>
      </c>
      <c r="AN13" s="64">
        <v>39</v>
      </c>
      <c r="AO13" s="43">
        <v>22.265317916870117</v>
      </c>
      <c r="AP13" s="61">
        <v>0.1</v>
      </c>
      <c r="AQ13" s="61">
        <v>0.15</v>
      </c>
      <c r="AR13" s="49">
        <v>32</v>
      </c>
      <c r="AS13" s="47">
        <v>60</v>
      </c>
      <c r="AT13" s="62">
        <v>11.4</v>
      </c>
      <c r="AU13" s="61">
        <v>0.20512820512820512</v>
      </c>
      <c r="AV13" s="61">
        <v>0</v>
      </c>
      <c r="AW13" s="92">
        <v>3</v>
      </c>
      <c r="AX13" s="92">
        <v>1</v>
      </c>
      <c r="AY13" s="92">
        <v>1</v>
      </c>
      <c r="AZ13" s="92">
        <v>3</v>
      </c>
      <c r="BA13" s="92">
        <v>4</v>
      </c>
      <c r="BB13" s="92">
        <v>3</v>
      </c>
      <c r="BC13" s="92">
        <v>3</v>
      </c>
      <c r="BD13" s="92">
        <v>3</v>
      </c>
      <c r="BE13" s="92">
        <v>2</v>
      </c>
      <c r="BF13" s="92">
        <v>3</v>
      </c>
      <c r="BG13" s="92">
        <v>3</v>
      </c>
      <c r="BH13" s="92">
        <v>1</v>
      </c>
      <c r="BI13" s="92">
        <v>1</v>
      </c>
      <c r="BJ13" s="92">
        <v>1</v>
      </c>
      <c r="BK13" s="92">
        <v>3</v>
      </c>
      <c r="BL13" s="92">
        <v>3</v>
      </c>
      <c r="BM13" s="92">
        <v>1</v>
      </c>
      <c r="BN13" s="92">
        <v>3</v>
      </c>
      <c r="BO13" s="93">
        <v>17</v>
      </c>
    </row>
    <row r="14" spans="1:67" s="94" customFormat="1" ht="15">
      <c r="A14" s="89">
        <v>20062918</v>
      </c>
      <c r="B14" s="107" t="s">
        <v>99</v>
      </c>
      <c r="C14" s="53" t="s">
        <v>79</v>
      </c>
      <c r="D14" s="54" t="s">
        <v>100</v>
      </c>
      <c r="E14" s="55" t="s">
        <v>77</v>
      </c>
      <c r="F14" s="47">
        <v>4</v>
      </c>
      <c r="G14" s="55">
        <v>4</v>
      </c>
      <c r="H14" s="56">
        <v>8</v>
      </c>
      <c r="I14" s="57">
        <v>22</v>
      </c>
      <c r="J14" s="58">
        <v>22</v>
      </c>
      <c r="K14" s="59">
        <v>66</v>
      </c>
      <c r="L14" s="41">
        <f t="shared" si="0"/>
        <v>15</v>
      </c>
      <c r="M14" s="60">
        <v>6</v>
      </c>
      <c r="N14" s="60">
        <v>45</v>
      </c>
      <c r="O14" s="58">
        <v>103</v>
      </c>
      <c r="P14" s="59">
        <v>117</v>
      </c>
      <c r="Q14" s="60">
        <v>125</v>
      </c>
      <c r="R14" s="59">
        <v>125</v>
      </c>
      <c r="S14" s="42">
        <v>2.685</v>
      </c>
      <c r="T14" s="43" t="s">
        <v>70</v>
      </c>
      <c r="U14" s="61">
        <v>0.89353</v>
      </c>
      <c r="V14" s="62">
        <v>0.27485</v>
      </c>
      <c r="W14" s="61">
        <v>0.52</v>
      </c>
      <c r="X14" s="61">
        <v>0.237634</v>
      </c>
      <c r="Y14" s="62">
        <v>7.3</v>
      </c>
      <c r="Z14" s="61">
        <v>0.1724137931034483</v>
      </c>
      <c r="AA14" s="49">
        <v>1</v>
      </c>
      <c r="AB14" s="61">
        <v>0</v>
      </c>
      <c r="AC14" s="61">
        <v>0.090909</v>
      </c>
      <c r="AD14" s="61">
        <v>0</v>
      </c>
      <c r="AE14" s="61">
        <v>0.115152</v>
      </c>
      <c r="AF14" s="61">
        <v>0</v>
      </c>
      <c r="AG14" s="62">
        <v>14.6</v>
      </c>
      <c r="AH14" s="61">
        <v>0.323077</v>
      </c>
      <c r="AI14" s="47">
        <v>789.15</v>
      </c>
      <c r="AJ14" s="63">
        <v>0.038462</v>
      </c>
      <c r="AK14" s="47">
        <v>1</v>
      </c>
      <c r="AL14" s="47">
        <v>1</v>
      </c>
      <c r="AM14" s="49">
        <v>18</v>
      </c>
      <c r="AN14" s="64">
        <v>65</v>
      </c>
      <c r="AO14" s="43">
        <v>40.45851516723633</v>
      </c>
      <c r="AP14" s="61">
        <v>0.22</v>
      </c>
      <c r="AQ14" s="61">
        <v>0.78</v>
      </c>
      <c r="AR14" s="49">
        <v>44</v>
      </c>
      <c r="AS14" s="47">
        <v>201</v>
      </c>
      <c r="AT14" s="62">
        <v>29.6</v>
      </c>
      <c r="AU14" s="61">
        <v>0.536723163841808</v>
      </c>
      <c r="AV14" s="61">
        <v>0.3559322033898305</v>
      </c>
      <c r="AW14" s="92">
        <v>3</v>
      </c>
      <c r="AX14" s="92">
        <v>3</v>
      </c>
      <c r="AY14" s="92">
        <v>1</v>
      </c>
      <c r="AZ14" s="92">
        <v>1</v>
      </c>
      <c r="BA14" s="92">
        <v>1</v>
      </c>
      <c r="BB14" s="92">
        <v>3</v>
      </c>
      <c r="BC14" s="92">
        <v>3</v>
      </c>
      <c r="BD14" s="92">
        <v>3</v>
      </c>
      <c r="BE14" s="92">
        <v>1</v>
      </c>
      <c r="BF14" s="92">
        <v>3</v>
      </c>
      <c r="BG14" s="92">
        <v>1</v>
      </c>
      <c r="BH14" s="92">
        <v>3</v>
      </c>
      <c r="BI14" s="92">
        <v>1</v>
      </c>
      <c r="BJ14" s="92">
        <v>1</v>
      </c>
      <c r="BK14" s="92">
        <v>3</v>
      </c>
      <c r="BL14" s="92">
        <v>2</v>
      </c>
      <c r="BM14" s="92">
        <v>1</v>
      </c>
      <c r="BN14" s="92">
        <v>2</v>
      </c>
      <c r="BO14" s="93">
        <v>18</v>
      </c>
    </row>
    <row r="15" spans="1:67" s="94" customFormat="1" ht="15">
      <c r="A15" s="89">
        <v>20061472</v>
      </c>
      <c r="B15" s="107" t="s">
        <v>108</v>
      </c>
      <c r="C15" s="53" t="s">
        <v>79</v>
      </c>
      <c r="D15" s="54" t="s">
        <v>109</v>
      </c>
      <c r="E15" s="55" t="s">
        <v>77</v>
      </c>
      <c r="F15" s="47">
        <v>2</v>
      </c>
      <c r="G15" s="55">
        <v>4</v>
      </c>
      <c r="H15" s="56">
        <v>10</v>
      </c>
      <c r="I15" s="57">
        <v>22</v>
      </c>
      <c r="J15" s="58">
        <v>10</v>
      </c>
      <c r="K15" s="59">
        <v>48</v>
      </c>
      <c r="L15" s="41">
        <f t="shared" si="0"/>
        <v>16</v>
      </c>
      <c r="M15" s="60">
        <v>7</v>
      </c>
      <c r="N15" s="60">
        <v>43</v>
      </c>
      <c r="O15" s="58">
        <v>37</v>
      </c>
      <c r="P15" s="59">
        <v>89</v>
      </c>
      <c r="Q15" s="60">
        <v>88</v>
      </c>
      <c r="R15" s="59">
        <v>115</v>
      </c>
      <c r="S15" s="42">
        <v>2.361</v>
      </c>
      <c r="T15" s="43" t="s">
        <v>70</v>
      </c>
      <c r="U15" s="61">
        <v>0.86322</v>
      </c>
      <c r="V15" s="62">
        <v>0.57467</v>
      </c>
      <c r="W15" s="61">
        <v>0.95</v>
      </c>
      <c r="X15" s="61">
        <v>0.193577</v>
      </c>
      <c r="Y15" s="62">
        <v>6.32</v>
      </c>
      <c r="Z15" s="61">
        <v>0.20833333333333334</v>
      </c>
      <c r="AA15" s="49">
        <v>1</v>
      </c>
      <c r="AB15" s="61">
        <v>0.032258</v>
      </c>
      <c r="AC15" s="61">
        <v>0.138889</v>
      </c>
      <c r="AD15" s="61">
        <v>0.056818</v>
      </c>
      <c r="AE15" s="61">
        <v>0.168831</v>
      </c>
      <c r="AF15" s="61">
        <v>0.376623</v>
      </c>
      <c r="AG15" s="62">
        <v>12.2</v>
      </c>
      <c r="AH15" s="61">
        <v>0.265306</v>
      </c>
      <c r="AI15" s="47">
        <v>792.9545</v>
      </c>
      <c r="AJ15" s="63">
        <v>0.052632</v>
      </c>
      <c r="AK15" s="47">
        <v>1</v>
      </c>
      <c r="AL15" s="47">
        <v>1</v>
      </c>
      <c r="AM15" s="49">
        <v>17</v>
      </c>
      <c r="AN15" s="64">
        <v>49</v>
      </c>
      <c r="AO15" s="43">
        <v>36.6546516418457</v>
      </c>
      <c r="AP15" s="61">
        <v>0.2</v>
      </c>
      <c r="AQ15" s="61" t="s">
        <v>70</v>
      </c>
      <c r="AR15" s="49">
        <v>36</v>
      </c>
      <c r="AS15" s="47">
        <v>154</v>
      </c>
      <c r="AT15" s="62">
        <v>35</v>
      </c>
      <c r="AU15" s="61">
        <v>0.5314685314685315</v>
      </c>
      <c r="AV15" s="61">
        <v>0.15384615384615385</v>
      </c>
      <c r="AW15" s="92">
        <v>3</v>
      </c>
      <c r="AX15" s="92">
        <v>1</v>
      </c>
      <c r="AY15" s="92">
        <v>1</v>
      </c>
      <c r="AZ15" s="92">
        <v>1</v>
      </c>
      <c r="BA15" s="92">
        <v>2</v>
      </c>
      <c r="BB15" s="92">
        <v>3</v>
      </c>
      <c r="BC15" s="92">
        <v>1</v>
      </c>
      <c r="BD15" s="92">
        <v>3</v>
      </c>
      <c r="BE15" s="92">
        <v>3</v>
      </c>
      <c r="BF15" s="92">
        <v>3</v>
      </c>
      <c r="BG15" s="92">
        <v>1</v>
      </c>
      <c r="BH15" s="92">
        <v>1</v>
      </c>
      <c r="BI15" s="92">
        <v>1</v>
      </c>
      <c r="BJ15" s="92">
        <v>3</v>
      </c>
      <c r="BK15" s="92">
        <v>1</v>
      </c>
      <c r="BL15" s="92">
        <v>2</v>
      </c>
      <c r="BM15" s="92">
        <v>3</v>
      </c>
      <c r="BN15" s="92">
        <v>3</v>
      </c>
      <c r="BO15" s="93">
        <v>18</v>
      </c>
    </row>
    <row r="16" spans="1:67" s="94" customFormat="1" ht="15">
      <c r="A16" s="89">
        <v>20050140</v>
      </c>
      <c r="B16" s="107" t="s">
        <v>97</v>
      </c>
      <c r="C16" s="53" t="s">
        <v>67</v>
      </c>
      <c r="D16" s="54" t="s">
        <v>98</v>
      </c>
      <c r="E16" s="55" t="s">
        <v>77</v>
      </c>
      <c r="F16" s="47">
        <v>3</v>
      </c>
      <c r="G16" s="55">
        <v>4</v>
      </c>
      <c r="H16" s="56">
        <v>7</v>
      </c>
      <c r="I16" s="57">
        <v>28</v>
      </c>
      <c r="J16" s="58">
        <v>14</v>
      </c>
      <c r="K16" s="59">
        <v>57</v>
      </c>
      <c r="L16" s="41">
        <f t="shared" si="0"/>
        <v>17</v>
      </c>
      <c r="M16" s="60">
        <v>16</v>
      </c>
      <c r="N16" s="60">
        <v>75</v>
      </c>
      <c r="O16" s="58">
        <v>27</v>
      </c>
      <c r="P16" s="59">
        <v>84</v>
      </c>
      <c r="Q16" s="60">
        <v>36</v>
      </c>
      <c r="R16" s="59">
        <v>72</v>
      </c>
      <c r="S16" s="42">
        <v>1.972</v>
      </c>
      <c r="T16" s="43" t="s">
        <v>70</v>
      </c>
      <c r="U16" s="61">
        <v>0.87098</v>
      </c>
      <c r="V16" s="62">
        <v>0.09421</v>
      </c>
      <c r="W16" s="61">
        <v>0.93</v>
      </c>
      <c r="X16" s="61">
        <v>0.222812</v>
      </c>
      <c r="Y16" s="62">
        <v>6.45</v>
      </c>
      <c r="Z16" s="61">
        <v>0.2761904761904762</v>
      </c>
      <c r="AA16" s="49">
        <v>1</v>
      </c>
      <c r="AB16" s="61">
        <v>0.030769</v>
      </c>
      <c r="AC16" s="61">
        <v>0.184615</v>
      </c>
      <c r="AD16" s="61">
        <v>0.08547</v>
      </c>
      <c r="AE16" s="61">
        <v>0.2</v>
      </c>
      <c r="AF16" s="61">
        <v>0.541176</v>
      </c>
      <c r="AG16" s="62">
        <v>21.6</v>
      </c>
      <c r="AH16" s="61">
        <v>0.155556</v>
      </c>
      <c r="AI16" s="47">
        <v>796.5323</v>
      </c>
      <c r="AJ16" s="63">
        <v>0.044444</v>
      </c>
      <c r="AK16" s="47">
        <v>1</v>
      </c>
      <c r="AL16" s="47">
        <v>-1</v>
      </c>
      <c r="AM16" s="49">
        <v>18</v>
      </c>
      <c r="AN16" s="64">
        <v>90</v>
      </c>
      <c r="AO16" s="43">
        <v>71.64488220214844</v>
      </c>
      <c r="AP16" s="61">
        <v>0.26</v>
      </c>
      <c r="AQ16" s="61">
        <v>0.58</v>
      </c>
      <c r="AR16" s="49">
        <v>76</v>
      </c>
      <c r="AS16" s="47">
        <v>255</v>
      </c>
      <c r="AT16" s="62">
        <v>43.4</v>
      </c>
      <c r="AU16" s="61">
        <v>0.6270491803278688</v>
      </c>
      <c r="AV16" s="61">
        <v>0.18032786885245902</v>
      </c>
      <c r="AW16" s="92">
        <v>3</v>
      </c>
      <c r="AX16" s="92">
        <v>3</v>
      </c>
      <c r="AY16" s="92">
        <v>3</v>
      </c>
      <c r="AZ16" s="92">
        <v>1</v>
      </c>
      <c r="BA16" s="92">
        <v>4</v>
      </c>
      <c r="BB16" s="92">
        <v>3</v>
      </c>
      <c r="BC16" s="92">
        <v>4</v>
      </c>
      <c r="BD16" s="92">
        <v>1</v>
      </c>
      <c r="BE16" s="92">
        <v>1</v>
      </c>
      <c r="BF16" s="92">
        <v>3</v>
      </c>
      <c r="BG16" s="92">
        <v>1</v>
      </c>
      <c r="BH16" s="92">
        <v>3</v>
      </c>
      <c r="BI16" s="92">
        <v>1</v>
      </c>
      <c r="BJ16" s="92">
        <v>3</v>
      </c>
      <c r="BK16" s="92">
        <v>3</v>
      </c>
      <c r="BL16" s="92">
        <v>2</v>
      </c>
      <c r="BM16" s="92">
        <v>1</v>
      </c>
      <c r="BN16" s="92">
        <v>3</v>
      </c>
      <c r="BO16" s="93">
        <v>16</v>
      </c>
    </row>
    <row r="17" spans="1:67" s="94" customFormat="1" ht="15">
      <c r="A17" s="89">
        <v>20065601</v>
      </c>
      <c r="B17" s="107" t="s">
        <v>101</v>
      </c>
      <c r="C17" s="53" t="s">
        <v>67</v>
      </c>
      <c r="D17" s="54" t="s">
        <v>102</v>
      </c>
      <c r="E17" s="55" t="s">
        <v>77</v>
      </c>
      <c r="F17" s="47">
        <v>3</v>
      </c>
      <c r="G17" s="55">
        <v>4</v>
      </c>
      <c r="H17" s="56">
        <v>9</v>
      </c>
      <c r="I17" s="57">
        <v>25</v>
      </c>
      <c r="J17" s="58">
        <v>8</v>
      </c>
      <c r="K17" s="59">
        <v>45</v>
      </c>
      <c r="L17" s="41">
        <f t="shared" si="0"/>
        <v>17</v>
      </c>
      <c r="M17" s="60">
        <v>6</v>
      </c>
      <c r="N17" s="60">
        <v>53</v>
      </c>
      <c r="O17" s="58">
        <v>16</v>
      </c>
      <c r="P17" s="59">
        <v>73</v>
      </c>
      <c r="Q17" s="60">
        <v>48</v>
      </c>
      <c r="R17" s="59">
        <v>88</v>
      </c>
      <c r="S17" s="42">
        <v>2.426</v>
      </c>
      <c r="T17" s="43" t="s">
        <v>70</v>
      </c>
      <c r="U17" s="61">
        <v>0.99564</v>
      </c>
      <c r="V17" s="62">
        <v>0.14923</v>
      </c>
      <c r="W17" s="61">
        <v>1</v>
      </c>
      <c r="X17" s="61">
        <v>0.286839</v>
      </c>
      <c r="Y17" s="62">
        <v>6.3</v>
      </c>
      <c r="Z17" s="61">
        <v>0.22857142857142856</v>
      </c>
      <c r="AA17" s="49">
        <v>1</v>
      </c>
      <c r="AB17" s="61">
        <v>0</v>
      </c>
      <c r="AC17" s="61">
        <v>0.15</v>
      </c>
      <c r="AD17" s="61">
        <v>0.076923</v>
      </c>
      <c r="AE17" s="61">
        <v>0.174107</v>
      </c>
      <c r="AF17" s="61">
        <v>0.611607</v>
      </c>
      <c r="AG17" s="62">
        <v>21.8</v>
      </c>
      <c r="AH17" s="61">
        <v>0.220779</v>
      </c>
      <c r="AI17" s="47">
        <v>791.2371</v>
      </c>
      <c r="AJ17" s="61">
        <v>0</v>
      </c>
      <c r="AK17" s="47">
        <v>1</v>
      </c>
      <c r="AL17" s="47">
        <v>1</v>
      </c>
      <c r="AM17" s="49">
        <v>16</v>
      </c>
      <c r="AN17" s="64">
        <v>77</v>
      </c>
      <c r="AO17" s="43">
        <v>56.09049606323242</v>
      </c>
      <c r="AP17" s="61">
        <v>0.19</v>
      </c>
      <c r="AQ17" s="61">
        <v>0.7</v>
      </c>
      <c r="AR17" s="49">
        <v>60</v>
      </c>
      <c r="AS17" s="47">
        <v>224</v>
      </c>
      <c r="AT17" s="62">
        <v>40.8</v>
      </c>
      <c r="AU17" s="61">
        <v>0.49282296650717705</v>
      </c>
      <c r="AV17" s="61">
        <v>0.32057416267942584</v>
      </c>
      <c r="AW17" s="92">
        <v>3</v>
      </c>
      <c r="AX17" s="92">
        <v>1</v>
      </c>
      <c r="AY17" s="92">
        <v>3</v>
      </c>
      <c r="AZ17" s="92">
        <v>1</v>
      </c>
      <c r="BA17" s="92">
        <v>1</v>
      </c>
      <c r="BB17" s="92">
        <v>3</v>
      </c>
      <c r="BC17" s="92">
        <v>3</v>
      </c>
      <c r="BD17" s="92">
        <v>1</v>
      </c>
      <c r="BE17" s="92">
        <v>1</v>
      </c>
      <c r="BF17" s="92">
        <v>3</v>
      </c>
      <c r="BG17" s="92">
        <v>1</v>
      </c>
      <c r="BH17" s="92">
        <v>3</v>
      </c>
      <c r="BI17" s="92">
        <v>3</v>
      </c>
      <c r="BJ17" s="92">
        <v>3</v>
      </c>
      <c r="BK17" s="92">
        <v>3</v>
      </c>
      <c r="BL17" s="92">
        <v>3</v>
      </c>
      <c r="BM17" s="92">
        <v>3</v>
      </c>
      <c r="BN17" s="92">
        <v>3</v>
      </c>
      <c r="BO17" s="93">
        <v>18</v>
      </c>
    </row>
    <row r="18" spans="1:67" s="94" customFormat="1" ht="15">
      <c r="A18" s="89">
        <v>20035356</v>
      </c>
      <c r="B18" s="107" t="s">
        <v>103</v>
      </c>
      <c r="C18" s="53" t="s">
        <v>104</v>
      </c>
      <c r="D18" s="54" t="s">
        <v>105</v>
      </c>
      <c r="E18" s="55" t="s">
        <v>77</v>
      </c>
      <c r="F18" s="47">
        <v>5</v>
      </c>
      <c r="G18" s="55">
        <v>4</v>
      </c>
      <c r="H18" s="56">
        <v>10</v>
      </c>
      <c r="I18" s="57">
        <v>25</v>
      </c>
      <c r="J18" s="58">
        <v>7</v>
      </c>
      <c r="K18" s="59">
        <v>35</v>
      </c>
      <c r="L18" s="41">
        <f t="shared" si="0"/>
        <v>17</v>
      </c>
      <c r="M18" s="60">
        <v>6</v>
      </c>
      <c r="N18" s="60">
        <v>39</v>
      </c>
      <c r="O18" s="58">
        <v>18</v>
      </c>
      <c r="P18" s="59">
        <v>73</v>
      </c>
      <c r="Q18" s="60">
        <v>82</v>
      </c>
      <c r="R18" s="59">
        <v>113</v>
      </c>
      <c r="S18" s="42">
        <v>2.7</v>
      </c>
      <c r="T18" s="43" t="s">
        <v>70</v>
      </c>
      <c r="U18" s="61">
        <v>0.88712</v>
      </c>
      <c r="V18" s="62">
        <v>0.42349</v>
      </c>
      <c r="W18" s="61">
        <v>0.97</v>
      </c>
      <c r="X18" s="61">
        <v>0.309935</v>
      </c>
      <c r="Y18" s="62">
        <v>6</v>
      </c>
      <c r="Z18" s="61">
        <v>0.23076923076923078</v>
      </c>
      <c r="AA18" s="49">
        <v>1</v>
      </c>
      <c r="AB18" s="61">
        <v>0.020408</v>
      </c>
      <c r="AC18" s="61">
        <v>0.084746</v>
      </c>
      <c r="AD18" s="61">
        <v>0.060606</v>
      </c>
      <c r="AE18" s="61">
        <v>0.170213</v>
      </c>
      <c r="AF18" s="61">
        <v>0.473404</v>
      </c>
      <c r="AG18" s="62">
        <v>12.8</v>
      </c>
      <c r="AH18" s="61">
        <v>0.15493</v>
      </c>
      <c r="AI18" s="47">
        <v>796.9863</v>
      </c>
      <c r="AJ18" s="63">
        <v>0.108108</v>
      </c>
      <c r="AK18" s="47">
        <v>1</v>
      </c>
      <c r="AL18" s="47">
        <v>1</v>
      </c>
      <c r="AM18" s="49">
        <v>18</v>
      </c>
      <c r="AN18" s="64">
        <v>71</v>
      </c>
      <c r="AO18" s="43">
        <v>55.898719787597656</v>
      </c>
      <c r="AP18" s="61">
        <v>0.21</v>
      </c>
      <c r="AQ18" s="61">
        <v>0.69</v>
      </c>
      <c r="AR18" s="49">
        <v>60</v>
      </c>
      <c r="AS18" s="47">
        <v>188</v>
      </c>
      <c r="AT18" s="62">
        <v>33.4</v>
      </c>
      <c r="AU18" s="61">
        <v>0.5384615384615384</v>
      </c>
      <c r="AV18" s="61">
        <v>0.1076923076923077</v>
      </c>
      <c r="AW18" s="92">
        <v>3</v>
      </c>
      <c r="AX18" s="92">
        <v>3</v>
      </c>
      <c r="AY18" s="92">
        <v>3</v>
      </c>
      <c r="AZ18" s="92">
        <v>1</v>
      </c>
      <c r="BA18" s="92">
        <v>1</v>
      </c>
      <c r="BB18" s="92">
        <v>3</v>
      </c>
      <c r="BC18" s="92">
        <v>3</v>
      </c>
      <c r="BD18" s="92">
        <v>3</v>
      </c>
      <c r="BE18" s="92">
        <v>3</v>
      </c>
      <c r="BF18" s="92">
        <v>3</v>
      </c>
      <c r="BG18" s="92">
        <v>3</v>
      </c>
      <c r="BH18" s="92">
        <v>3</v>
      </c>
      <c r="BI18" s="92">
        <v>1</v>
      </c>
      <c r="BJ18" s="92">
        <v>1</v>
      </c>
      <c r="BK18" s="92">
        <v>3</v>
      </c>
      <c r="BL18" s="92">
        <v>2</v>
      </c>
      <c r="BM18" s="92">
        <v>3</v>
      </c>
      <c r="BN18" s="92">
        <v>3</v>
      </c>
      <c r="BO18" s="93">
        <v>18</v>
      </c>
    </row>
    <row r="19" spans="1:67" s="94" customFormat="1" ht="15">
      <c r="A19" s="89">
        <v>20030513</v>
      </c>
      <c r="B19" s="107" t="s">
        <v>106</v>
      </c>
      <c r="C19" s="53" t="s">
        <v>104</v>
      </c>
      <c r="D19" s="54" t="s">
        <v>107</v>
      </c>
      <c r="E19" s="55" t="s">
        <v>77</v>
      </c>
      <c r="F19" s="47">
        <v>2</v>
      </c>
      <c r="G19" s="55">
        <v>4</v>
      </c>
      <c r="H19" s="56">
        <v>10</v>
      </c>
      <c r="I19" s="57">
        <v>25</v>
      </c>
      <c r="J19" s="58">
        <v>12</v>
      </c>
      <c r="K19" s="59">
        <v>45</v>
      </c>
      <c r="L19" s="41">
        <f t="shared" si="0"/>
        <v>17</v>
      </c>
      <c r="M19" s="60">
        <v>12</v>
      </c>
      <c r="N19" s="60">
        <v>56</v>
      </c>
      <c r="O19" s="58">
        <v>52</v>
      </c>
      <c r="P19" s="59">
        <v>95</v>
      </c>
      <c r="Q19" s="60">
        <v>50</v>
      </c>
      <c r="R19" s="59">
        <v>90</v>
      </c>
      <c r="S19" s="42">
        <v>2.852</v>
      </c>
      <c r="T19" s="43" t="s">
        <v>70</v>
      </c>
      <c r="U19" s="61">
        <v>0.81601</v>
      </c>
      <c r="V19" s="62">
        <v>0.04906</v>
      </c>
      <c r="W19" s="61">
        <v>0.77</v>
      </c>
      <c r="X19" s="61">
        <v>0.263914</v>
      </c>
      <c r="Y19" s="62">
        <v>6.3</v>
      </c>
      <c r="Z19" s="61">
        <v>0.25301204819277107</v>
      </c>
      <c r="AA19" s="49">
        <v>1</v>
      </c>
      <c r="AB19" s="61">
        <v>0</v>
      </c>
      <c r="AC19" s="61">
        <v>0.073171</v>
      </c>
      <c r="AD19" s="61">
        <v>0.093023</v>
      </c>
      <c r="AE19" s="61">
        <v>0.232558</v>
      </c>
      <c r="AF19" s="61">
        <v>0.482558</v>
      </c>
      <c r="AG19" s="62">
        <v>17.4</v>
      </c>
      <c r="AH19" s="61">
        <v>0.369231</v>
      </c>
      <c r="AI19" s="47">
        <v>800</v>
      </c>
      <c r="AJ19" s="63">
        <v>0.026316</v>
      </c>
      <c r="AK19" s="47">
        <v>1</v>
      </c>
      <c r="AL19" s="47">
        <v>1</v>
      </c>
      <c r="AM19" s="49">
        <v>18</v>
      </c>
      <c r="AN19" s="64">
        <v>65</v>
      </c>
      <c r="AO19" s="43">
        <v>38.115055084228516</v>
      </c>
      <c r="AP19" s="61">
        <v>0.14</v>
      </c>
      <c r="AQ19" s="61">
        <v>0.83</v>
      </c>
      <c r="AR19" s="49">
        <v>41</v>
      </c>
      <c r="AS19" s="47">
        <v>172</v>
      </c>
      <c r="AT19" s="62">
        <v>41.2</v>
      </c>
      <c r="AU19" s="61">
        <v>0.5</v>
      </c>
      <c r="AV19" s="61">
        <v>0.13580246913580246</v>
      </c>
      <c r="AW19" s="92">
        <v>3</v>
      </c>
      <c r="AX19" s="92">
        <v>1</v>
      </c>
      <c r="AY19" s="92">
        <v>3</v>
      </c>
      <c r="AZ19" s="92">
        <v>3</v>
      </c>
      <c r="BA19" s="92">
        <v>4</v>
      </c>
      <c r="BB19" s="92">
        <v>3</v>
      </c>
      <c r="BC19" s="92">
        <v>1</v>
      </c>
      <c r="BD19" s="92">
        <v>1</v>
      </c>
      <c r="BE19" s="92">
        <v>3</v>
      </c>
      <c r="BF19" s="92">
        <v>3</v>
      </c>
      <c r="BG19" s="92">
        <v>1</v>
      </c>
      <c r="BH19" s="92">
        <v>1</v>
      </c>
      <c r="BI19" s="92">
        <v>3</v>
      </c>
      <c r="BJ19" s="92">
        <v>3</v>
      </c>
      <c r="BK19" s="92">
        <v>3</v>
      </c>
      <c r="BL19" s="92">
        <v>2</v>
      </c>
      <c r="BM19" s="92">
        <v>3</v>
      </c>
      <c r="BN19" s="92">
        <v>3</v>
      </c>
      <c r="BO19" s="93">
        <v>17</v>
      </c>
    </row>
    <row r="20" spans="1:67" s="94" customFormat="1" ht="15">
      <c r="A20" s="89">
        <v>20046840</v>
      </c>
      <c r="B20" s="107" t="s">
        <v>116</v>
      </c>
      <c r="C20" s="53" t="s">
        <v>67</v>
      </c>
      <c r="D20" s="54" t="s">
        <v>117</v>
      </c>
      <c r="E20" s="55" t="s">
        <v>69</v>
      </c>
      <c r="F20" s="47">
        <v>3</v>
      </c>
      <c r="G20" s="55">
        <v>2</v>
      </c>
      <c r="H20" s="56">
        <v>14</v>
      </c>
      <c r="I20" s="57">
        <v>27</v>
      </c>
      <c r="J20" s="58">
        <v>9</v>
      </c>
      <c r="K20" s="59">
        <v>36</v>
      </c>
      <c r="L20" s="41">
        <f t="shared" si="0"/>
        <v>20</v>
      </c>
      <c r="M20" s="60">
        <v>4</v>
      </c>
      <c r="N20" s="60">
        <v>25</v>
      </c>
      <c r="O20" s="58">
        <v>37</v>
      </c>
      <c r="P20" s="59">
        <v>90</v>
      </c>
      <c r="Q20" s="60">
        <v>31</v>
      </c>
      <c r="R20" s="59">
        <v>76</v>
      </c>
      <c r="S20" s="42">
        <v>2.976</v>
      </c>
      <c r="T20" s="43" t="s">
        <v>70</v>
      </c>
      <c r="U20" s="61">
        <v>0.78847</v>
      </c>
      <c r="V20" s="62">
        <v>0.80754</v>
      </c>
      <c r="W20" s="61">
        <v>1</v>
      </c>
      <c r="X20" s="61">
        <v>0.268415</v>
      </c>
      <c r="Y20" s="62">
        <v>5.9</v>
      </c>
      <c r="Z20" s="61">
        <v>0.10869565217391304</v>
      </c>
      <c r="AA20" s="49">
        <v>1</v>
      </c>
      <c r="AB20" s="61">
        <v>0</v>
      </c>
      <c r="AC20" s="61">
        <v>0.068966</v>
      </c>
      <c r="AD20" s="61">
        <v>0.033333</v>
      </c>
      <c r="AE20" s="61">
        <v>0.301587</v>
      </c>
      <c r="AF20" s="61">
        <v>0.52381</v>
      </c>
      <c r="AG20" s="62">
        <v>7.2</v>
      </c>
      <c r="AH20" s="61">
        <v>0.176471</v>
      </c>
      <c r="AI20" s="47">
        <v>800</v>
      </c>
      <c r="AJ20" s="61">
        <v>0</v>
      </c>
      <c r="AK20" s="47">
        <v>1</v>
      </c>
      <c r="AL20" s="47">
        <v>1</v>
      </c>
      <c r="AM20" s="49">
        <v>17</v>
      </c>
      <c r="AN20" s="64">
        <v>34</v>
      </c>
      <c r="AO20" s="43">
        <v>23.667499542236328</v>
      </c>
      <c r="AP20" s="61">
        <v>0.18</v>
      </c>
      <c r="AQ20" s="61">
        <v>0.5</v>
      </c>
      <c r="AR20" s="49">
        <v>28</v>
      </c>
      <c r="AS20" s="47">
        <v>63</v>
      </c>
      <c r="AT20" s="62">
        <v>13.4</v>
      </c>
      <c r="AU20" s="61">
        <v>0.46774193548387094</v>
      </c>
      <c r="AV20" s="61">
        <v>0.11290322580645161</v>
      </c>
      <c r="AW20" s="92">
        <v>3</v>
      </c>
      <c r="AX20" s="92">
        <v>1</v>
      </c>
      <c r="AY20" s="92">
        <v>3</v>
      </c>
      <c r="AZ20" s="92">
        <v>1</v>
      </c>
      <c r="BA20" s="92">
        <v>1</v>
      </c>
      <c r="BB20" s="92">
        <v>3</v>
      </c>
      <c r="BC20" s="92">
        <v>1</v>
      </c>
      <c r="BD20" s="92">
        <v>4</v>
      </c>
      <c r="BE20" s="92">
        <v>1</v>
      </c>
      <c r="BF20" s="92">
        <v>3</v>
      </c>
      <c r="BG20" s="92">
        <v>1</v>
      </c>
      <c r="BH20" s="92">
        <v>1</v>
      </c>
      <c r="BI20" s="92">
        <v>3</v>
      </c>
      <c r="BJ20" s="92">
        <v>3</v>
      </c>
      <c r="BK20" s="92">
        <v>3</v>
      </c>
      <c r="BL20" s="92">
        <v>3</v>
      </c>
      <c r="BM20" s="92">
        <v>3</v>
      </c>
      <c r="BN20" s="92">
        <v>3</v>
      </c>
      <c r="BO20" s="93">
        <v>17</v>
      </c>
    </row>
    <row r="21" spans="1:67" s="94" customFormat="1" ht="15">
      <c r="A21" s="89">
        <v>20057554</v>
      </c>
      <c r="B21" s="107" t="s">
        <v>110</v>
      </c>
      <c r="C21" s="53" t="s">
        <v>67</v>
      </c>
      <c r="D21" s="54" t="s">
        <v>111</v>
      </c>
      <c r="E21" s="55" t="s">
        <v>77</v>
      </c>
      <c r="F21" s="47">
        <v>2</v>
      </c>
      <c r="G21" s="55">
        <v>3</v>
      </c>
      <c r="H21" s="56">
        <v>12</v>
      </c>
      <c r="I21" s="57">
        <v>32</v>
      </c>
      <c r="J21" s="58">
        <v>10</v>
      </c>
      <c r="K21" s="59">
        <v>45</v>
      </c>
      <c r="L21" s="41">
        <f t="shared" si="0"/>
        <v>22</v>
      </c>
      <c r="M21" s="60">
        <v>21</v>
      </c>
      <c r="N21" s="60">
        <v>79</v>
      </c>
      <c r="O21" s="58">
        <v>9</v>
      </c>
      <c r="P21" s="59">
        <v>48</v>
      </c>
      <c r="Q21" s="60">
        <v>39</v>
      </c>
      <c r="R21" s="59">
        <v>84</v>
      </c>
      <c r="S21" s="42">
        <v>2.24</v>
      </c>
      <c r="T21" s="43" t="s">
        <v>70</v>
      </c>
      <c r="U21" s="61">
        <v>0.73052</v>
      </c>
      <c r="V21" s="62">
        <v>0.17138</v>
      </c>
      <c r="W21" s="61">
        <v>0.84</v>
      </c>
      <c r="X21" s="61">
        <v>0.521457</v>
      </c>
      <c r="Y21" s="62">
        <v>4.7</v>
      </c>
      <c r="Z21" s="61">
        <v>0.26</v>
      </c>
      <c r="AA21" s="49">
        <v>1</v>
      </c>
      <c r="AB21" s="61">
        <v>0.047619</v>
      </c>
      <c r="AC21" s="61">
        <v>0.16</v>
      </c>
      <c r="AD21" s="61">
        <v>0</v>
      </c>
      <c r="AE21" s="61">
        <v>0.168675</v>
      </c>
      <c r="AF21" s="61">
        <v>0.722892</v>
      </c>
      <c r="AG21" s="62">
        <v>10.2</v>
      </c>
      <c r="AH21" s="61">
        <v>0.730337</v>
      </c>
      <c r="AI21" s="47">
        <v>793.3333</v>
      </c>
      <c r="AJ21" s="63">
        <v>0.05</v>
      </c>
      <c r="AK21" s="47">
        <v>1</v>
      </c>
      <c r="AL21" s="47">
        <v>1</v>
      </c>
      <c r="AM21" s="49">
        <v>17</v>
      </c>
      <c r="AN21" s="64">
        <v>89</v>
      </c>
      <c r="AO21" s="43">
        <v>32.292484283447266</v>
      </c>
      <c r="AP21" s="61">
        <v>0.18</v>
      </c>
      <c r="AQ21" s="61">
        <v>0.8</v>
      </c>
      <c r="AR21" s="49">
        <v>24</v>
      </c>
      <c r="AS21" s="47">
        <v>83</v>
      </c>
      <c r="AT21" s="62">
        <v>22.2</v>
      </c>
      <c r="AU21" s="61">
        <v>0.40963855421686746</v>
      </c>
      <c r="AV21" s="61">
        <v>0.3132530120481928</v>
      </c>
      <c r="AW21" s="92">
        <v>3</v>
      </c>
      <c r="AX21" s="92">
        <v>1</v>
      </c>
      <c r="AY21" s="92">
        <v>1</v>
      </c>
      <c r="AZ21" s="92">
        <v>4</v>
      </c>
      <c r="BA21" s="92">
        <v>4</v>
      </c>
      <c r="BB21" s="92">
        <v>3</v>
      </c>
      <c r="BC21" s="92">
        <v>2</v>
      </c>
      <c r="BD21" s="92">
        <v>4</v>
      </c>
      <c r="BE21" s="92">
        <v>4</v>
      </c>
      <c r="BF21" s="92">
        <v>3</v>
      </c>
      <c r="BG21" s="92">
        <v>3</v>
      </c>
      <c r="BH21" s="92">
        <v>3</v>
      </c>
      <c r="BI21" s="92">
        <v>3</v>
      </c>
      <c r="BJ21" s="92">
        <v>3</v>
      </c>
      <c r="BK21" s="92">
        <v>4</v>
      </c>
      <c r="BL21" s="92">
        <v>2</v>
      </c>
      <c r="BM21" s="92">
        <v>3</v>
      </c>
      <c r="BN21" s="92">
        <v>2</v>
      </c>
      <c r="BO21" s="93">
        <v>13</v>
      </c>
    </row>
    <row r="22" spans="1:67" s="94" customFormat="1" ht="15">
      <c r="A22" s="89">
        <v>20069209</v>
      </c>
      <c r="B22" s="107" t="s">
        <v>112</v>
      </c>
      <c r="C22" s="53" t="s">
        <v>67</v>
      </c>
      <c r="D22" s="54" t="s">
        <v>113</v>
      </c>
      <c r="E22" s="55" t="s">
        <v>69</v>
      </c>
      <c r="F22" s="47">
        <v>1</v>
      </c>
      <c r="G22" s="55">
        <v>3</v>
      </c>
      <c r="H22" s="56">
        <v>13</v>
      </c>
      <c r="I22" s="57">
        <v>31</v>
      </c>
      <c r="J22" s="58">
        <v>6</v>
      </c>
      <c r="K22" s="59">
        <v>30</v>
      </c>
      <c r="L22" s="41">
        <f t="shared" si="0"/>
        <v>22</v>
      </c>
      <c r="M22" s="60">
        <v>4</v>
      </c>
      <c r="N22" s="60">
        <v>25</v>
      </c>
      <c r="O22" s="58">
        <v>42</v>
      </c>
      <c r="P22" s="59">
        <v>97</v>
      </c>
      <c r="Q22" s="60">
        <v>28</v>
      </c>
      <c r="R22" s="59">
        <v>62</v>
      </c>
      <c r="S22" s="42">
        <v>2.74</v>
      </c>
      <c r="T22" s="43" t="s">
        <v>70</v>
      </c>
      <c r="U22" s="61">
        <v>0.75829</v>
      </c>
      <c r="V22" s="62">
        <v>1.11235</v>
      </c>
      <c r="W22" s="61">
        <v>1</v>
      </c>
      <c r="X22" s="61">
        <v>0.344444</v>
      </c>
      <c r="Y22" s="62">
        <v>5.5</v>
      </c>
      <c r="Z22" s="61">
        <v>0.24</v>
      </c>
      <c r="AA22" s="49">
        <v>-1</v>
      </c>
      <c r="AB22" s="61">
        <v>0</v>
      </c>
      <c r="AC22" s="61">
        <v>0.105263</v>
      </c>
      <c r="AD22" s="61">
        <v>0.178571</v>
      </c>
      <c r="AE22" s="61">
        <v>0.196078</v>
      </c>
      <c r="AF22" s="61">
        <v>0.588235</v>
      </c>
      <c r="AG22" s="62">
        <v>10.4</v>
      </c>
      <c r="AH22" s="61">
        <v>0</v>
      </c>
      <c r="AI22" s="47">
        <v>788.1967</v>
      </c>
      <c r="AJ22" s="63">
        <v>0.222222</v>
      </c>
      <c r="AK22" s="47">
        <v>1</v>
      </c>
      <c r="AL22" s="47">
        <v>1</v>
      </c>
      <c r="AM22" s="49">
        <v>13</v>
      </c>
      <c r="AN22" s="64">
        <v>36</v>
      </c>
      <c r="AO22" s="43">
        <v>35.959999084472656</v>
      </c>
      <c r="AP22" s="61">
        <v>0.22</v>
      </c>
      <c r="AQ22" s="61">
        <v>0.61</v>
      </c>
      <c r="AR22" s="49">
        <v>36</v>
      </c>
      <c r="AS22" s="47">
        <v>102</v>
      </c>
      <c r="AT22" s="62">
        <v>22.2</v>
      </c>
      <c r="AU22" s="61">
        <v>0.5882352941176471</v>
      </c>
      <c r="AV22" s="61">
        <v>0.13725490196078433</v>
      </c>
      <c r="AW22" s="92">
        <v>2</v>
      </c>
      <c r="AX22" s="92">
        <v>3</v>
      </c>
      <c r="AY22" s="92">
        <v>1</v>
      </c>
      <c r="AZ22" s="92">
        <v>1</v>
      </c>
      <c r="BA22" s="92">
        <v>1</v>
      </c>
      <c r="BB22" s="92">
        <v>1</v>
      </c>
      <c r="BC22" s="92">
        <v>2</v>
      </c>
      <c r="BD22" s="92">
        <v>4</v>
      </c>
      <c r="BE22" s="92">
        <v>4</v>
      </c>
      <c r="BF22" s="92">
        <v>3</v>
      </c>
      <c r="BG22" s="92">
        <v>1</v>
      </c>
      <c r="BH22" s="92">
        <v>2</v>
      </c>
      <c r="BI22" s="92">
        <v>3</v>
      </c>
      <c r="BJ22" s="92">
        <v>3</v>
      </c>
      <c r="BK22" s="92">
        <v>3</v>
      </c>
      <c r="BL22" s="92">
        <v>2</v>
      </c>
      <c r="BM22" s="92">
        <v>1</v>
      </c>
      <c r="BN22" s="92">
        <v>2</v>
      </c>
      <c r="BO22" s="93">
        <v>16</v>
      </c>
    </row>
    <row r="23" spans="1:67" s="94" customFormat="1" ht="15">
      <c r="A23" s="89">
        <v>20029993</v>
      </c>
      <c r="B23" s="107" t="s">
        <v>114</v>
      </c>
      <c r="C23" s="53" t="s">
        <v>67</v>
      </c>
      <c r="D23" s="54" t="s">
        <v>115</v>
      </c>
      <c r="E23" s="55" t="s">
        <v>69</v>
      </c>
      <c r="F23" s="47">
        <v>1</v>
      </c>
      <c r="G23" s="55">
        <v>2</v>
      </c>
      <c r="H23" s="56">
        <v>13</v>
      </c>
      <c r="I23" s="57">
        <v>32</v>
      </c>
      <c r="J23" s="58">
        <v>7</v>
      </c>
      <c r="K23" s="59">
        <v>39</v>
      </c>
      <c r="L23" s="41">
        <f t="shared" si="0"/>
        <v>22</v>
      </c>
      <c r="M23" s="60">
        <v>10</v>
      </c>
      <c r="N23" s="60">
        <v>61</v>
      </c>
      <c r="O23" s="58">
        <v>2</v>
      </c>
      <c r="P23" s="59">
        <v>18</v>
      </c>
      <c r="Q23" s="60">
        <v>70</v>
      </c>
      <c r="R23" s="59">
        <v>108</v>
      </c>
      <c r="S23" s="42">
        <v>2.652</v>
      </c>
      <c r="T23" s="43" t="s">
        <v>70</v>
      </c>
      <c r="U23" s="61">
        <v>0.78992</v>
      </c>
      <c r="V23" s="62">
        <v>0.31208</v>
      </c>
      <c r="W23" s="61">
        <v>1</v>
      </c>
      <c r="X23" s="61">
        <v>0.479798</v>
      </c>
      <c r="Y23" s="62">
        <v>6</v>
      </c>
      <c r="Z23" s="61">
        <v>0.4473684210526316</v>
      </c>
      <c r="AA23" s="49">
        <v>1</v>
      </c>
      <c r="AB23" s="61">
        <v>0.071429</v>
      </c>
      <c r="AC23" s="61">
        <v>0.066667</v>
      </c>
      <c r="AD23" s="61">
        <v>0.1</v>
      </c>
      <c r="AE23" s="61">
        <v>0.071429</v>
      </c>
      <c r="AF23" s="61">
        <v>0.690476</v>
      </c>
      <c r="AG23" s="62">
        <v>7.6</v>
      </c>
      <c r="AH23" s="61">
        <v>0.0625</v>
      </c>
      <c r="AI23" s="47">
        <v>786.0263</v>
      </c>
      <c r="AJ23" s="63">
        <v>0.090909</v>
      </c>
      <c r="AK23" s="47">
        <v>1</v>
      </c>
      <c r="AL23" s="47">
        <v>1</v>
      </c>
      <c r="AM23" s="49">
        <v>16</v>
      </c>
      <c r="AN23" s="64">
        <v>16</v>
      </c>
      <c r="AO23" s="43">
        <v>14.739999771118164</v>
      </c>
      <c r="AP23" s="61">
        <v>0.19</v>
      </c>
      <c r="AQ23" s="61">
        <v>0.81</v>
      </c>
      <c r="AR23" s="49">
        <v>15</v>
      </c>
      <c r="AS23" s="47">
        <v>42</v>
      </c>
      <c r="AT23" s="62">
        <v>11</v>
      </c>
      <c r="AU23" s="61">
        <v>0.5238095238095238</v>
      </c>
      <c r="AV23" s="61">
        <v>0.38095238095238093</v>
      </c>
      <c r="AW23" s="92">
        <v>3</v>
      </c>
      <c r="AX23" s="92">
        <v>1</v>
      </c>
      <c r="AY23" s="92">
        <v>3</v>
      </c>
      <c r="AZ23" s="92">
        <v>1</v>
      </c>
      <c r="BA23" s="92">
        <v>1</v>
      </c>
      <c r="BB23" s="92">
        <v>3</v>
      </c>
      <c r="BC23" s="92">
        <v>3</v>
      </c>
      <c r="BD23" s="92">
        <v>3</v>
      </c>
      <c r="BE23" s="92">
        <v>3</v>
      </c>
      <c r="BF23" s="92">
        <v>1</v>
      </c>
      <c r="BG23" s="92">
        <v>4</v>
      </c>
      <c r="BH23" s="92">
        <v>1</v>
      </c>
      <c r="BI23" s="92">
        <v>1</v>
      </c>
      <c r="BJ23" s="92">
        <v>1</v>
      </c>
      <c r="BK23" s="92">
        <v>1</v>
      </c>
      <c r="BL23" s="92">
        <v>2</v>
      </c>
      <c r="BM23" s="92">
        <v>3</v>
      </c>
      <c r="BN23" s="92">
        <v>3</v>
      </c>
      <c r="BO23" s="93">
        <v>17</v>
      </c>
    </row>
    <row r="24" spans="1:67" s="94" customFormat="1" ht="15">
      <c r="A24" s="89">
        <v>20059581</v>
      </c>
      <c r="B24" s="107" t="s">
        <v>118</v>
      </c>
      <c r="C24" s="53" t="s">
        <v>104</v>
      </c>
      <c r="D24" s="54" t="s">
        <v>119</v>
      </c>
      <c r="E24" s="55" t="s">
        <v>77</v>
      </c>
      <c r="F24" s="47">
        <v>5</v>
      </c>
      <c r="G24" s="55">
        <v>4</v>
      </c>
      <c r="H24" s="56">
        <v>15</v>
      </c>
      <c r="I24" s="57">
        <v>32</v>
      </c>
      <c r="J24" s="58">
        <v>17</v>
      </c>
      <c r="K24" s="59">
        <v>55</v>
      </c>
      <c r="L24" s="41">
        <f t="shared" si="0"/>
        <v>23</v>
      </c>
      <c r="M24" s="60">
        <v>15</v>
      </c>
      <c r="N24" s="60">
        <v>73</v>
      </c>
      <c r="O24" s="58">
        <v>21</v>
      </c>
      <c r="P24" s="59">
        <v>80</v>
      </c>
      <c r="Q24" s="60">
        <v>64</v>
      </c>
      <c r="R24" s="59">
        <v>104</v>
      </c>
      <c r="S24" s="42">
        <v>2.1</v>
      </c>
      <c r="T24" s="43" t="s">
        <v>70</v>
      </c>
      <c r="U24" s="61">
        <v>0.8667</v>
      </c>
      <c r="V24" s="62">
        <v>0.08642</v>
      </c>
      <c r="W24" s="61">
        <v>1</v>
      </c>
      <c r="X24" s="61">
        <v>0.218617</v>
      </c>
      <c r="Y24" s="62">
        <v>6.25</v>
      </c>
      <c r="Z24" s="61">
        <v>0.25</v>
      </c>
      <c r="AA24" s="49">
        <v>1</v>
      </c>
      <c r="AB24" s="61">
        <v>0.017241</v>
      </c>
      <c r="AC24" s="61">
        <v>0.112676</v>
      </c>
      <c r="AD24" s="61">
        <v>0.023529</v>
      </c>
      <c r="AE24" s="61">
        <v>0.245283</v>
      </c>
      <c r="AF24" s="61">
        <v>0.396226</v>
      </c>
      <c r="AG24" s="62">
        <v>16.6</v>
      </c>
      <c r="AH24" s="61">
        <v>0.21978</v>
      </c>
      <c r="AI24" s="47">
        <v>795.9756</v>
      </c>
      <c r="AJ24" s="63">
        <v>0.074074</v>
      </c>
      <c r="AK24" s="47">
        <v>1</v>
      </c>
      <c r="AL24" s="47">
        <v>1</v>
      </c>
      <c r="AM24" s="49">
        <v>18</v>
      </c>
      <c r="AN24" s="64">
        <v>91</v>
      </c>
      <c r="AO24" s="43">
        <v>62.52449417114258</v>
      </c>
      <c r="AP24" s="61">
        <v>0.1</v>
      </c>
      <c r="AQ24" s="61">
        <v>0.68</v>
      </c>
      <c r="AR24" s="49">
        <v>71</v>
      </c>
      <c r="AS24" s="47">
        <v>159</v>
      </c>
      <c r="AT24" s="62">
        <v>26.6</v>
      </c>
      <c r="AU24" s="61">
        <v>0.5436241610738255</v>
      </c>
      <c r="AV24" s="61">
        <v>0.2483221476510067</v>
      </c>
      <c r="AW24" s="92">
        <v>3</v>
      </c>
      <c r="AX24" s="92">
        <v>3</v>
      </c>
      <c r="AY24" s="92">
        <v>1</v>
      </c>
      <c r="AZ24" s="92">
        <v>1</v>
      </c>
      <c r="BA24" s="92">
        <v>3</v>
      </c>
      <c r="BB24" s="92">
        <v>3</v>
      </c>
      <c r="BC24" s="92">
        <v>3</v>
      </c>
      <c r="BD24" s="92">
        <v>3</v>
      </c>
      <c r="BE24" s="92">
        <v>3</v>
      </c>
      <c r="BF24" s="92">
        <v>3</v>
      </c>
      <c r="BG24" s="92">
        <v>2</v>
      </c>
      <c r="BH24" s="92">
        <v>3</v>
      </c>
      <c r="BI24" s="92">
        <v>1</v>
      </c>
      <c r="BJ24" s="92">
        <v>1</v>
      </c>
      <c r="BK24" s="92">
        <v>1</v>
      </c>
      <c r="BL24" s="92">
        <v>2</v>
      </c>
      <c r="BM24" s="92">
        <v>3</v>
      </c>
      <c r="BN24" s="92">
        <v>3</v>
      </c>
      <c r="BO24" s="93">
        <v>18</v>
      </c>
    </row>
    <row r="25" spans="1:67" s="94" customFormat="1" ht="15">
      <c r="A25" s="89">
        <v>20047904</v>
      </c>
      <c r="B25" s="107" t="s">
        <v>122</v>
      </c>
      <c r="C25" s="53" t="s">
        <v>67</v>
      </c>
      <c r="D25" s="65" t="s">
        <v>123</v>
      </c>
      <c r="E25" s="55" t="s">
        <v>69</v>
      </c>
      <c r="F25" s="47">
        <v>5</v>
      </c>
      <c r="G25" s="55">
        <v>4</v>
      </c>
      <c r="H25" s="56">
        <v>16</v>
      </c>
      <c r="I25" s="57">
        <v>35</v>
      </c>
      <c r="J25" s="58">
        <v>16</v>
      </c>
      <c r="K25" s="59">
        <v>57</v>
      </c>
      <c r="L25" s="41">
        <f t="shared" si="0"/>
        <v>25</v>
      </c>
      <c r="M25" s="60">
        <v>9</v>
      </c>
      <c r="N25" s="60">
        <v>57</v>
      </c>
      <c r="O25" s="58">
        <v>25</v>
      </c>
      <c r="P25" s="59">
        <v>82</v>
      </c>
      <c r="Q25" s="60">
        <v>27</v>
      </c>
      <c r="R25" s="59">
        <v>64</v>
      </c>
      <c r="S25" s="42">
        <v>2.665</v>
      </c>
      <c r="T25" s="43" t="s">
        <v>70</v>
      </c>
      <c r="U25" s="61">
        <v>0.86146</v>
      </c>
      <c r="V25" s="62">
        <v>0.02632</v>
      </c>
      <c r="W25" s="61">
        <v>1</v>
      </c>
      <c r="X25" s="61">
        <v>0.269285</v>
      </c>
      <c r="Y25" s="62">
        <v>4.9</v>
      </c>
      <c r="Z25" s="61">
        <v>0.13043478260869565</v>
      </c>
      <c r="AA25" s="49">
        <v>1</v>
      </c>
      <c r="AB25" s="66">
        <v>0.02309</v>
      </c>
      <c r="AC25" s="61">
        <v>0.15942</v>
      </c>
      <c r="AD25" s="61">
        <v>0.0625</v>
      </c>
      <c r="AE25" s="61">
        <v>0.192308</v>
      </c>
      <c r="AF25" s="61">
        <v>0.715556</v>
      </c>
      <c r="AG25" s="62">
        <v>22.4</v>
      </c>
      <c r="AH25" s="61">
        <v>0.014286</v>
      </c>
      <c r="AI25" s="47">
        <v>792.9508</v>
      </c>
      <c r="AJ25" s="61">
        <v>0</v>
      </c>
      <c r="AK25" s="47">
        <v>-1</v>
      </c>
      <c r="AL25" s="47">
        <v>1</v>
      </c>
      <c r="AM25" s="49">
        <v>16</v>
      </c>
      <c r="AN25" s="64">
        <v>70</v>
      </c>
      <c r="AO25" s="43">
        <v>64.5999984741211</v>
      </c>
      <c r="AP25" s="61">
        <v>0.33</v>
      </c>
      <c r="AQ25" s="61">
        <v>0.4</v>
      </c>
      <c r="AR25" s="49">
        <v>69</v>
      </c>
      <c r="AS25" s="47">
        <v>234</v>
      </c>
      <c r="AT25" s="62">
        <v>55.6</v>
      </c>
      <c r="AU25" s="61">
        <v>0.6376146788990825</v>
      </c>
      <c r="AV25" s="61">
        <v>0.17889908256880735</v>
      </c>
      <c r="AW25" s="92">
        <v>3</v>
      </c>
      <c r="AX25" s="92">
        <v>3</v>
      </c>
      <c r="AY25" s="92">
        <v>1</v>
      </c>
      <c r="AZ25" s="92">
        <v>4</v>
      </c>
      <c r="BA25" s="92">
        <v>4</v>
      </c>
      <c r="BB25" s="92">
        <v>3</v>
      </c>
      <c r="BC25" s="92">
        <v>3</v>
      </c>
      <c r="BD25" s="92">
        <v>2</v>
      </c>
      <c r="BE25" s="92">
        <v>3</v>
      </c>
      <c r="BF25" s="92">
        <v>3</v>
      </c>
      <c r="BG25" s="92">
        <v>3</v>
      </c>
      <c r="BH25" s="92">
        <v>3</v>
      </c>
      <c r="BI25" s="92">
        <v>1</v>
      </c>
      <c r="BJ25" s="92">
        <v>3</v>
      </c>
      <c r="BK25" s="92">
        <v>3</v>
      </c>
      <c r="BL25" s="92">
        <v>2</v>
      </c>
      <c r="BM25" s="92">
        <v>3</v>
      </c>
      <c r="BN25" s="92">
        <v>3</v>
      </c>
      <c r="BO25" s="93">
        <v>16</v>
      </c>
    </row>
    <row r="26" spans="1:67" s="94" customFormat="1" ht="15">
      <c r="A26" s="89">
        <v>20068093</v>
      </c>
      <c r="B26" s="107" t="s">
        <v>126</v>
      </c>
      <c r="C26" s="53" t="s">
        <v>67</v>
      </c>
      <c r="D26" s="54" t="s">
        <v>127</v>
      </c>
      <c r="E26" s="55" t="s">
        <v>69</v>
      </c>
      <c r="F26" s="47">
        <v>1</v>
      </c>
      <c r="G26" s="55">
        <v>3</v>
      </c>
      <c r="H26" s="56">
        <v>17</v>
      </c>
      <c r="I26" s="57">
        <v>34</v>
      </c>
      <c r="J26" s="58">
        <v>24</v>
      </c>
      <c r="K26" s="59">
        <v>59</v>
      </c>
      <c r="L26" s="41">
        <f t="shared" si="0"/>
        <v>25</v>
      </c>
      <c r="M26" s="60">
        <v>14</v>
      </c>
      <c r="N26" s="60">
        <v>54</v>
      </c>
      <c r="O26" s="58">
        <v>23</v>
      </c>
      <c r="P26" s="59">
        <v>81</v>
      </c>
      <c r="Q26" s="60">
        <v>45</v>
      </c>
      <c r="R26" s="59">
        <v>90</v>
      </c>
      <c r="S26" s="42">
        <v>2.369</v>
      </c>
      <c r="T26" s="43" t="s">
        <v>70</v>
      </c>
      <c r="U26" s="61">
        <v>0.67682</v>
      </c>
      <c r="V26" s="62">
        <v>0.61813</v>
      </c>
      <c r="W26" s="61">
        <v>1</v>
      </c>
      <c r="X26" s="61">
        <v>0.166753</v>
      </c>
      <c r="Y26" s="62">
        <v>7</v>
      </c>
      <c r="Z26" s="61">
        <v>0.30434782608695654</v>
      </c>
      <c r="AA26" s="49">
        <v>1</v>
      </c>
      <c r="AB26" s="61">
        <v>0.055556</v>
      </c>
      <c r="AC26" s="61">
        <v>0.115385</v>
      </c>
      <c r="AD26" s="61">
        <v>0</v>
      </c>
      <c r="AE26" s="61">
        <v>0.285714</v>
      </c>
      <c r="AF26" s="61">
        <v>0.385714</v>
      </c>
      <c r="AG26" s="62">
        <v>5.4</v>
      </c>
      <c r="AH26" s="61">
        <v>0.103448</v>
      </c>
      <c r="AI26" s="47">
        <v>768.32</v>
      </c>
      <c r="AJ26" s="63">
        <v>0.047619</v>
      </c>
      <c r="AK26" s="47">
        <v>1</v>
      </c>
      <c r="AL26" s="47">
        <v>1</v>
      </c>
      <c r="AM26" s="49">
        <v>18</v>
      </c>
      <c r="AN26" s="64">
        <v>29</v>
      </c>
      <c r="AO26" s="43">
        <v>22.10952377319336</v>
      </c>
      <c r="AP26" s="61">
        <v>0.24</v>
      </c>
      <c r="AQ26" s="61">
        <v>0.66</v>
      </c>
      <c r="AR26" s="49">
        <v>26</v>
      </c>
      <c r="AS26" s="47">
        <v>70</v>
      </c>
      <c r="AT26" s="62">
        <v>14.8</v>
      </c>
      <c r="AU26" s="61">
        <v>0</v>
      </c>
      <c r="AV26" s="61">
        <v>0.323943661971831</v>
      </c>
      <c r="AW26" s="92">
        <v>3</v>
      </c>
      <c r="AX26" s="92">
        <v>3</v>
      </c>
      <c r="AY26" s="92">
        <v>1</v>
      </c>
      <c r="AZ26" s="92">
        <v>1</v>
      </c>
      <c r="BA26" s="92">
        <v>4</v>
      </c>
      <c r="BB26" s="92">
        <v>1</v>
      </c>
      <c r="BC26" s="92">
        <v>4</v>
      </c>
      <c r="BD26" s="92">
        <v>3</v>
      </c>
      <c r="BE26" s="92">
        <v>3</v>
      </c>
      <c r="BF26" s="92">
        <v>3</v>
      </c>
      <c r="BG26" s="92">
        <v>3</v>
      </c>
      <c r="BH26" s="92">
        <v>3</v>
      </c>
      <c r="BI26" s="92">
        <v>3</v>
      </c>
      <c r="BJ26" s="92">
        <v>3</v>
      </c>
      <c r="BK26" s="92">
        <v>3</v>
      </c>
      <c r="BL26" s="92">
        <v>3</v>
      </c>
      <c r="BM26" s="92">
        <v>1</v>
      </c>
      <c r="BN26" s="92">
        <v>1</v>
      </c>
      <c r="BO26" s="93">
        <v>16</v>
      </c>
    </row>
    <row r="27" spans="1:67" s="94" customFormat="1" ht="15">
      <c r="A27" s="89">
        <v>20038120</v>
      </c>
      <c r="B27" s="107" t="s">
        <v>124</v>
      </c>
      <c r="C27" s="53" t="s">
        <v>67</v>
      </c>
      <c r="D27" s="54" t="s">
        <v>125</v>
      </c>
      <c r="E27" s="55" t="s">
        <v>77</v>
      </c>
      <c r="F27" s="47">
        <v>1</v>
      </c>
      <c r="G27" s="55">
        <v>4</v>
      </c>
      <c r="H27" s="56">
        <v>17</v>
      </c>
      <c r="I27" s="57">
        <v>35</v>
      </c>
      <c r="J27" s="58">
        <v>7</v>
      </c>
      <c r="K27" s="59">
        <v>39</v>
      </c>
      <c r="L27" s="41">
        <f t="shared" si="0"/>
        <v>26</v>
      </c>
      <c r="M27" s="60">
        <v>8</v>
      </c>
      <c r="N27" s="60">
        <v>59</v>
      </c>
      <c r="O27" s="58">
        <v>8</v>
      </c>
      <c r="P27" s="59">
        <v>50</v>
      </c>
      <c r="Q27" s="60">
        <v>10</v>
      </c>
      <c r="R27" s="59">
        <v>32</v>
      </c>
      <c r="S27" s="42">
        <v>2.552</v>
      </c>
      <c r="T27" s="43" t="s">
        <v>70</v>
      </c>
      <c r="U27" s="61">
        <v>0.87022</v>
      </c>
      <c r="V27" s="62">
        <v>0.20877</v>
      </c>
      <c r="W27" s="61">
        <v>0.98</v>
      </c>
      <c r="X27" s="61">
        <v>0.23557</v>
      </c>
      <c r="Y27" s="62">
        <v>5.7</v>
      </c>
      <c r="Z27" s="61">
        <v>0.3877551020408163</v>
      </c>
      <c r="AA27" s="49">
        <v>1</v>
      </c>
      <c r="AB27" s="61">
        <v>0</v>
      </c>
      <c r="AC27" s="61">
        <v>0.173913</v>
      </c>
      <c r="AD27" s="61">
        <v>0.125</v>
      </c>
      <c r="AE27" s="61">
        <v>0.22695</v>
      </c>
      <c r="AF27" s="61">
        <v>0.822695</v>
      </c>
      <c r="AG27" s="62">
        <v>11.6</v>
      </c>
      <c r="AH27" s="61">
        <v>0.233333</v>
      </c>
      <c r="AI27" s="47">
        <v>795.5172</v>
      </c>
      <c r="AJ27" s="61">
        <v>0</v>
      </c>
      <c r="AK27" s="47">
        <v>1</v>
      </c>
      <c r="AL27" s="47">
        <v>1</v>
      </c>
      <c r="AM27" s="49">
        <v>16</v>
      </c>
      <c r="AN27" s="64">
        <v>30</v>
      </c>
      <c r="AO27" s="43">
        <v>23.950000762939453</v>
      </c>
      <c r="AP27" s="61">
        <v>0.23</v>
      </c>
      <c r="AQ27" s="61">
        <v>0.7</v>
      </c>
      <c r="AR27" s="49">
        <v>23</v>
      </c>
      <c r="AS27" s="47">
        <v>141</v>
      </c>
      <c r="AT27" s="62">
        <v>32.8</v>
      </c>
      <c r="AU27" s="61">
        <v>0.5107913669064749</v>
      </c>
      <c r="AV27" s="61">
        <v>0.17985611510791366</v>
      </c>
      <c r="AW27" s="92">
        <v>3</v>
      </c>
      <c r="AX27" s="92">
        <v>3</v>
      </c>
      <c r="AY27" s="92">
        <v>3</v>
      </c>
      <c r="AZ27" s="92">
        <v>3</v>
      </c>
      <c r="BA27" s="92">
        <v>1</v>
      </c>
      <c r="BB27" s="92">
        <v>3</v>
      </c>
      <c r="BC27" s="92">
        <v>4</v>
      </c>
      <c r="BD27" s="92">
        <v>3</v>
      </c>
      <c r="BE27" s="92">
        <v>1</v>
      </c>
      <c r="BF27" s="92">
        <v>3</v>
      </c>
      <c r="BG27" s="92">
        <v>4</v>
      </c>
      <c r="BH27" s="92">
        <v>3</v>
      </c>
      <c r="BI27" s="92">
        <v>3</v>
      </c>
      <c r="BJ27" s="92">
        <v>3</v>
      </c>
      <c r="BK27" s="92">
        <v>3</v>
      </c>
      <c r="BL27" s="92">
        <v>3</v>
      </c>
      <c r="BM27" s="92">
        <v>1</v>
      </c>
      <c r="BN27" s="92">
        <v>3</v>
      </c>
      <c r="BO27" s="93">
        <v>16</v>
      </c>
    </row>
    <row r="28" spans="1:67" s="94" customFormat="1" ht="15">
      <c r="A28" s="89">
        <v>20018234</v>
      </c>
      <c r="B28" s="107" t="s">
        <v>120</v>
      </c>
      <c r="C28" s="53" t="s">
        <v>67</v>
      </c>
      <c r="D28" s="54" t="s">
        <v>121</v>
      </c>
      <c r="E28" s="55" t="s">
        <v>77</v>
      </c>
      <c r="F28" s="47">
        <v>1</v>
      </c>
      <c r="G28" s="55">
        <v>4</v>
      </c>
      <c r="H28" s="56">
        <v>15</v>
      </c>
      <c r="I28" s="57">
        <v>44</v>
      </c>
      <c r="J28" s="58">
        <v>13</v>
      </c>
      <c r="K28" s="59">
        <v>55</v>
      </c>
      <c r="L28" s="41">
        <f t="shared" si="0"/>
        <v>29</v>
      </c>
      <c r="M28" s="60">
        <v>10</v>
      </c>
      <c r="N28" s="60">
        <v>64</v>
      </c>
      <c r="O28" s="58">
        <v>17</v>
      </c>
      <c r="P28" s="59">
        <v>75</v>
      </c>
      <c r="Q28" s="60">
        <v>67</v>
      </c>
      <c r="R28" s="59">
        <v>107</v>
      </c>
      <c r="S28" s="42">
        <v>2.285</v>
      </c>
      <c r="T28" s="43" t="s">
        <v>70</v>
      </c>
      <c r="U28" s="61">
        <v>0.94833</v>
      </c>
      <c r="V28" s="62">
        <v>0.043</v>
      </c>
      <c r="W28" s="61">
        <v>1</v>
      </c>
      <c r="X28" s="61">
        <v>0.182942</v>
      </c>
      <c r="Y28" s="62">
        <v>6</v>
      </c>
      <c r="Z28" s="61">
        <v>0.29411764705882354</v>
      </c>
      <c r="AA28" s="49">
        <v>1</v>
      </c>
      <c r="AB28" s="61">
        <v>0</v>
      </c>
      <c r="AC28" s="61">
        <v>0.116279</v>
      </c>
      <c r="AD28" s="61">
        <v>0.036145</v>
      </c>
      <c r="AE28" s="61">
        <v>0.221519</v>
      </c>
      <c r="AF28" s="61">
        <v>0.443038</v>
      </c>
      <c r="AG28" s="62">
        <v>16</v>
      </c>
      <c r="AH28" s="61">
        <v>0.214286</v>
      </c>
      <c r="AI28" s="47">
        <v>796</v>
      </c>
      <c r="AJ28" s="61">
        <v>0</v>
      </c>
      <c r="AK28" s="47">
        <v>1</v>
      </c>
      <c r="AL28" s="47">
        <v>1</v>
      </c>
      <c r="AM28" s="49">
        <v>16</v>
      </c>
      <c r="AN28" s="64">
        <v>56</v>
      </c>
      <c r="AO28" s="43">
        <v>45.54016876220703</v>
      </c>
      <c r="AP28" s="61">
        <v>0.14</v>
      </c>
      <c r="AQ28" s="61">
        <v>0.68</v>
      </c>
      <c r="AR28" s="49">
        <v>44</v>
      </c>
      <c r="AS28" s="47">
        <v>158</v>
      </c>
      <c r="AT28" s="62">
        <v>32.2</v>
      </c>
      <c r="AU28" s="61">
        <v>0.6413793103448275</v>
      </c>
      <c r="AV28" s="61">
        <v>0.07586206896551724</v>
      </c>
      <c r="AW28" s="92">
        <v>3</v>
      </c>
      <c r="AX28" s="92">
        <v>1</v>
      </c>
      <c r="AY28" s="92">
        <v>1</v>
      </c>
      <c r="AZ28" s="92">
        <v>1</v>
      </c>
      <c r="BA28" s="92">
        <v>1</v>
      </c>
      <c r="BB28" s="92">
        <v>1</v>
      </c>
      <c r="BC28" s="92">
        <v>1</v>
      </c>
      <c r="BD28" s="92">
        <v>1</v>
      </c>
      <c r="BE28" s="92">
        <v>1</v>
      </c>
      <c r="BF28" s="92">
        <v>3</v>
      </c>
      <c r="BG28" s="92">
        <v>3</v>
      </c>
      <c r="BH28" s="92">
        <v>3</v>
      </c>
      <c r="BI28" s="92">
        <v>1</v>
      </c>
      <c r="BJ28" s="92">
        <v>1</v>
      </c>
      <c r="BK28" s="92">
        <v>1</v>
      </c>
      <c r="BL28" s="92">
        <v>3</v>
      </c>
      <c r="BM28" s="92">
        <v>1</v>
      </c>
      <c r="BN28" s="92">
        <v>3</v>
      </c>
      <c r="BO28" s="93">
        <v>18</v>
      </c>
    </row>
    <row r="29" spans="1:67" s="94" customFormat="1" ht="15">
      <c r="A29" s="89">
        <v>20055789</v>
      </c>
      <c r="B29" s="107" t="s">
        <v>130</v>
      </c>
      <c r="C29" s="53" t="s">
        <v>67</v>
      </c>
      <c r="D29" s="54" t="s">
        <v>131</v>
      </c>
      <c r="E29" s="55" t="s">
        <v>77</v>
      </c>
      <c r="F29" s="47">
        <v>4</v>
      </c>
      <c r="G29" s="55">
        <v>2</v>
      </c>
      <c r="H29" s="56">
        <v>19</v>
      </c>
      <c r="I29" s="57">
        <v>39</v>
      </c>
      <c r="J29" s="58">
        <v>13</v>
      </c>
      <c r="K29" s="59">
        <v>49</v>
      </c>
      <c r="L29" s="41">
        <f t="shared" si="0"/>
        <v>29</v>
      </c>
      <c r="M29" s="60">
        <v>14</v>
      </c>
      <c r="N29" s="60">
        <v>66</v>
      </c>
      <c r="O29" s="58">
        <v>23</v>
      </c>
      <c r="P29" s="59">
        <v>82</v>
      </c>
      <c r="Q29" s="60">
        <v>6</v>
      </c>
      <c r="R29" s="59">
        <v>22</v>
      </c>
      <c r="S29" s="42">
        <v>2.56</v>
      </c>
      <c r="T29" s="43" t="s">
        <v>70</v>
      </c>
      <c r="U29" s="61">
        <v>0.82273</v>
      </c>
      <c r="V29" s="62">
        <v>0.03496</v>
      </c>
      <c r="W29" s="61">
        <v>1</v>
      </c>
      <c r="X29" s="61">
        <v>0.210476</v>
      </c>
      <c r="Y29" s="62">
        <v>5.4</v>
      </c>
      <c r="Z29" s="61">
        <v>0.2</v>
      </c>
      <c r="AA29" s="49">
        <v>1</v>
      </c>
      <c r="AB29" s="61">
        <v>0.066667</v>
      </c>
      <c r="AC29" s="61">
        <v>0.222222</v>
      </c>
      <c r="AD29" s="61">
        <v>0.2</v>
      </c>
      <c r="AE29" s="61">
        <v>0.238095</v>
      </c>
      <c r="AF29" s="61">
        <v>0.650794</v>
      </c>
      <c r="AG29" s="62">
        <v>5.2</v>
      </c>
      <c r="AH29" s="61">
        <v>0.625</v>
      </c>
      <c r="AI29" s="47">
        <v>773.2</v>
      </c>
      <c r="AJ29" s="61">
        <v>0</v>
      </c>
      <c r="AK29" s="47">
        <v>-1</v>
      </c>
      <c r="AL29" s="47">
        <v>1</v>
      </c>
      <c r="AM29" s="49">
        <v>18</v>
      </c>
      <c r="AN29" s="64">
        <v>48</v>
      </c>
      <c r="AO29" s="43">
        <v>23.458316802978516</v>
      </c>
      <c r="AP29" s="61">
        <v>0.23</v>
      </c>
      <c r="AQ29" s="61">
        <v>0.71</v>
      </c>
      <c r="AR29" s="49">
        <v>18</v>
      </c>
      <c r="AS29" s="47">
        <v>63</v>
      </c>
      <c r="AT29" s="62">
        <v>17</v>
      </c>
      <c r="AU29" s="61">
        <v>0.40425531914893614</v>
      </c>
      <c r="AV29" s="61">
        <v>0.3829787234042553</v>
      </c>
      <c r="AW29" s="92">
        <v>3</v>
      </c>
      <c r="AX29" s="92">
        <v>3</v>
      </c>
      <c r="AY29" s="92">
        <v>3</v>
      </c>
      <c r="AZ29" s="92">
        <v>1</v>
      </c>
      <c r="BA29" s="92">
        <v>1</v>
      </c>
      <c r="BB29" s="92">
        <v>3</v>
      </c>
      <c r="BC29" s="92">
        <v>1</v>
      </c>
      <c r="BD29" s="92">
        <v>1</v>
      </c>
      <c r="BE29" s="92">
        <v>1</v>
      </c>
      <c r="BF29" s="92">
        <v>3</v>
      </c>
      <c r="BG29" s="92">
        <v>3</v>
      </c>
      <c r="BH29" s="92">
        <v>3</v>
      </c>
      <c r="BI29" s="92">
        <v>3</v>
      </c>
      <c r="BJ29" s="92">
        <v>3</v>
      </c>
      <c r="BK29" s="92">
        <v>3</v>
      </c>
      <c r="BL29" s="92">
        <v>3</v>
      </c>
      <c r="BM29" s="92">
        <v>3</v>
      </c>
      <c r="BN29" s="92">
        <v>3</v>
      </c>
      <c r="BO29" s="93">
        <v>18</v>
      </c>
    </row>
    <row r="30" spans="1:67" s="94" customFormat="1" ht="15">
      <c r="A30" s="89">
        <v>20058045</v>
      </c>
      <c r="B30" s="107" t="s">
        <v>128</v>
      </c>
      <c r="C30" s="53" t="s">
        <v>79</v>
      </c>
      <c r="D30" s="54" t="s">
        <v>129</v>
      </c>
      <c r="E30" s="55" t="s">
        <v>77</v>
      </c>
      <c r="F30" s="47">
        <v>2</v>
      </c>
      <c r="G30" s="55">
        <v>4</v>
      </c>
      <c r="H30" s="56">
        <v>18</v>
      </c>
      <c r="I30" s="57">
        <v>42</v>
      </c>
      <c r="J30" s="58">
        <v>16</v>
      </c>
      <c r="K30" s="59">
        <v>56</v>
      </c>
      <c r="L30" s="41">
        <f t="shared" si="0"/>
        <v>30</v>
      </c>
      <c r="M30" s="60">
        <v>14</v>
      </c>
      <c r="N30" s="60">
        <v>67</v>
      </c>
      <c r="O30" s="58">
        <v>14</v>
      </c>
      <c r="P30" s="59">
        <v>68</v>
      </c>
      <c r="Q30" s="60">
        <v>37</v>
      </c>
      <c r="R30" s="59">
        <v>73</v>
      </c>
      <c r="S30" s="42">
        <v>2.374</v>
      </c>
      <c r="T30" s="43" t="s">
        <v>70</v>
      </c>
      <c r="U30" s="61">
        <v>0.77442</v>
      </c>
      <c r="V30" s="62">
        <v>0.22153</v>
      </c>
      <c r="W30" s="61">
        <v>1</v>
      </c>
      <c r="X30" s="61">
        <v>0.279261</v>
      </c>
      <c r="Y30" s="62">
        <v>6</v>
      </c>
      <c r="Z30" s="61">
        <v>0.2638888888888889</v>
      </c>
      <c r="AA30" s="49">
        <v>1</v>
      </c>
      <c r="AB30" s="61">
        <v>0.026316</v>
      </c>
      <c r="AC30" s="61">
        <v>0.15</v>
      </c>
      <c r="AD30" s="61">
        <v>0.09375</v>
      </c>
      <c r="AE30" s="61">
        <v>0.142857</v>
      </c>
      <c r="AF30" s="61">
        <v>0.714286</v>
      </c>
      <c r="AG30" s="62">
        <v>10.2</v>
      </c>
      <c r="AH30" s="61">
        <v>0.22807</v>
      </c>
      <c r="AI30" s="52">
        <v>771.8944</v>
      </c>
      <c r="AJ30" s="63">
        <v>0.125</v>
      </c>
      <c r="AK30" s="47">
        <v>1</v>
      </c>
      <c r="AL30" s="47">
        <v>1</v>
      </c>
      <c r="AM30" s="49">
        <v>18</v>
      </c>
      <c r="AN30" s="64">
        <v>57</v>
      </c>
      <c r="AO30" s="43">
        <v>39.27262496948242</v>
      </c>
      <c r="AP30" s="61">
        <v>0.26</v>
      </c>
      <c r="AQ30" s="61">
        <v>0.67</v>
      </c>
      <c r="AR30" s="49">
        <v>44</v>
      </c>
      <c r="AS30" s="47">
        <v>126</v>
      </c>
      <c r="AT30" s="62">
        <v>31.8</v>
      </c>
      <c r="AU30" s="61">
        <v>0.5</v>
      </c>
      <c r="AV30" s="61">
        <v>0.27</v>
      </c>
      <c r="AW30" s="92">
        <v>1</v>
      </c>
      <c r="AX30" s="92">
        <v>1</v>
      </c>
      <c r="AY30" s="92">
        <v>1</v>
      </c>
      <c r="AZ30" s="92">
        <v>1</v>
      </c>
      <c r="BA30" s="92">
        <v>1</v>
      </c>
      <c r="BB30" s="92">
        <v>3</v>
      </c>
      <c r="BC30" s="92">
        <v>3</v>
      </c>
      <c r="BD30" s="92">
        <v>2</v>
      </c>
      <c r="BE30" s="92">
        <v>1</v>
      </c>
      <c r="BF30" s="92">
        <v>3</v>
      </c>
      <c r="BG30" s="92">
        <v>3</v>
      </c>
      <c r="BH30" s="92">
        <v>2</v>
      </c>
      <c r="BI30" s="92">
        <v>3</v>
      </c>
      <c r="BJ30" s="92">
        <v>3</v>
      </c>
      <c r="BK30" s="92">
        <v>3</v>
      </c>
      <c r="BL30" s="92">
        <v>2</v>
      </c>
      <c r="BM30" s="92">
        <v>3</v>
      </c>
      <c r="BN30" s="92">
        <v>2</v>
      </c>
      <c r="BO30" s="93">
        <v>18</v>
      </c>
    </row>
    <row r="31" spans="1:67" s="94" customFormat="1" ht="15">
      <c r="A31" s="89">
        <v>20039792</v>
      </c>
      <c r="B31" s="107" t="s">
        <v>132</v>
      </c>
      <c r="C31" s="53" t="s">
        <v>67</v>
      </c>
      <c r="D31" s="54" t="s">
        <v>133</v>
      </c>
      <c r="E31" s="55" t="s">
        <v>77</v>
      </c>
      <c r="F31" s="47">
        <v>2</v>
      </c>
      <c r="G31" s="55">
        <v>4</v>
      </c>
      <c r="H31" s="56">
        <v>20</v>
      </c>
      <c r="I31" s="57">
        <v>41</v>
      </c>
      <c r="J31" s="58">
        <v>27</v>
      </c>
      <c r="K31" s="59">
        <v>66</v>
      </c>
      <c r="L31" s="41">
        <f t="shared" si="0"/>
        <v>30</v>
      </c>
      <c r="M31" s="60">
        <v>14</v>
      </c>
      <c r="N31" s="60">
        <v>65</v>
      </c>
      <c r="O31" s="58">
        <v>35</v>
      </c>
      <c r="P31" s="59">
        <v>92</v>
      </c>
      <c r="Q31" s="60">
        <v>68</v>
      </c>
      <c r="R31" s="59">
        <v>110</v>
      </c>
      <c r="S31" s="42">
        <v>2.265</v>
      </c>
      <c r="T31" s="43" t="s">
        <v>70</v>
      </c>
      <c r="U31" s="61">
        <v>0.83537</v>
      </c>
      <c r="V31" s="62">
        <v>0.23016</v>
      </c>
      <c r="W31" s="61">
        <v>0.77</v>
      </c>
      <c r="X31" s="61">
        <v>0.41195</v>
      </c>
      <c r="Y31" s="62">
        <v>6.3</v>
      </c>
      <c r="Z31" s="61">
        <v>0.21428571428571427</v>
      </c>
      <c r="AA31" s="49">
        <v>1</v>
      </c>
      <c r="AB31" s="61">
        <v>0</v>
      </c>
      <c r="AC31" s="61">
        <v>0.081633</v>
      </c>
      <c r="AD31" s="61">
        <v>0.039474</v>
      </c>
      <c r="AE31" s="61">
        <v>0.18617</v>
      </c>
      <c r="AF31" s="61">
        <v>0.56383</v>
      </c>
      <c r="AG31" s="62">
        <v>19.4</v>
      </c>
      <c r="AH31" s="61">
        <v>0</v>
      </c>
      <c r="AI31" s="47">
        <v>777.1134</v>
      </c>
      <c r="AJ31" s="63">
        <v>0.066667</v>
      </c>
      <c r="AK31" s="47">
        <v>-1</v>
      </c>
      <c r="AL31" s="47">
        <v>1</v>
      </c>
      <c r="AM31" s="49">
        <v>16</v>
      </c>
      <c r="AN31" s="64">
        <v>49</v>
      </c>
      <c r="AO31" s="43">
        <v>42.31831741333008</v>
      </c>
      <c r="AP31" s="61">
        <v>0.24</v>
      </c>
      <c r="AQ31" s="61">
        <v>0.65</v>
      </c>
      <c r="AR31" s="49">
        <v>49</v>
      </c>
      <c r="AS31" s="47">
        <v>188</v>
      </c>
      <c r="AT31" s="62">
        <v>36.8</v>
      </c>
      <c r="AU31" s="61">
        <v>0.323943661971831</v>
      </c>
      <c r="AV31" s="61">
        <v>0.13380281690140844</v>
      </c>
      <c r="AW31" s="92">
        <v>3</v>
      </c>
      <c r="AX31" s="92">
        <v>1</v>
      </c>
      <c r="AY31" s="92">
        <v>3</v>
      </c>
      <c r="AZ31" s="92">
        <v>3</v>
      </c>
      <c r="BA31" s="92">
        <v>4</v>
      </c>
      <c r="BB31" s="92">
        <v>3</v>
      </c>
      <c r="BC31" s="92">
        <v>4</v>
      </c>
      <c r="BD31" s="92">
        <v>2</v>
      </c>
      <c r="BE31" s="92">
        <v>3</v>
      </c>
      <c r="BF31" s="92">
        <v>3</v>
      </c>
      <c r="BG31" s="92">
        <v>2</v>
      </c>
      <c r="BH31" s="92">
        <v>3</v>
      </c>
      <c r="BI31" s="92">
        <v>3</v>
      </c>
      <c r="BJ31" s="92">
        <v>3</v>
      </c>
      <c r="BK31" s="92">
        <v>3</v>
      </c>
      <c r="BL31" s="92">
        <v>3</v>
      </c>
      <c r="BM31" s="92">
        <v>3</v>
      </c>
      <c r="BN31" s="92">
        <v>2</v>
      </c>
      <c r="BO31" s="93">
        <v>16</v>
      </c>
    </row>
    <row r="32" spans="1:67" s="94" customFormat="1" ht="15">
      <c r="A32" s="89">
        <v>20031305</v>
      </c>
      <c r="B32" s="107" t="s">
        <v>139</v>
      </c>
      <c r="C32" s="53" t="s">
        <v>140</v>
      </c>
      <c r="D32" s="54" t="s">
        <v>141</v>
      </c>
      <c r="E32" s="55" t="s">
        <v>77</v>
      </c>
      <c r="F32" s="47">
        <v>5</v>
      </c>
      <c r="G32" s="55">
        <v>4</v>
      </c>
      <c r="H32" s="56">
        <v>23</v>
      </c>
      <c r="I32" s="57">
        <v>41</v>
      </c>
      <c r="J32" s="58">
        <v>30</v>
      </c>
      <c r="K32" s="59">
        <v>68</v>
      </c>
      <c r="L32" s="41">
        <f t="shared" si="0"/>
        <v>32</v>
      </c>
      <c r="M32" s="60">
        <v>27</v>
      </c>
      <c r="N32" s="60">
        <v>78</v>
      </c>
      <c r="O32" s="58">
        <v>31</v>
      </c>
      <c r="P32" s="59">
        <v>86</v>
      </c>
      <c r="Q32" s="60">
        <v>23</v>
      </c>
      <c r="R32" s="59">
        <v>54</v>
      </c>
      <c r="S32" s="42">
        <v>2.074</v>
      </c>
      <c r="T32" s="43" t="s">
        <v>70</v>
      </c>
      <c r="U32" s="61">
        <v>0.76189</v>
      </c>
      <c r="V32" s="62">
        <v>0.12405</v>
      </c>
      <c r="W32" s="61">
        <v>0.98</v>
      </c>
      <c r="X32" s="61">
        <v>0.202148</v>
      </c>
      <c r="Y32" s="62">
        <v>5.7</v>
      </c>
      <c r="Z32" s="61">
        <v>0.17857142857142858</v>
      </c>
      <c r="AA32" s="49">
        <v>1</v>
      </c>
      <c r="AB32" s="61">
        <v>0.018868</v>
      </c>
      <c r="AC32" s="61">
        <v>0.258621</v>
      </c>
      <c r="AD32" s="61">
        <v>0.046875</v>
      </c>
      <c r="AE32" s="61">
        <v>0.239437</v>
      </c>
      <c r="AF32" s="61">
        <v>0.58216</v>
      </c>
      <c r="AG32" s="62">
        <v>13.4</v>
      </c>
      <c r="AH32" s="61">
        <v>0.15942</v>
      </c>
      <c r="AI32" s="47">
        <v>787.3043</v>
      </c>
      <c r="AJ32" s="63">
        <v>0.075</v>
      </c>
      <c r="AK32" s="47">
        <v>1</v>
      </c>
      <c r="AL32" s="47">
        <v>1</v>
      </c>
      <c r="AM32" s="49">
        <v>16</v>
      </c>
      <c r="AN32" s="64">
        <v>69</v>
      </c>
      <c r="AO32" s="43">
        <v>55.42920684814453</v>
      </c>
      <c r="AP32" s="61">
        <v>0.25</v>
      </c>
      <c r="AQ32" s="61">
        <v>0.75</v>
      </c>
      <c r="AR32" s="49">
        <v>58</v>
      </c>
      <c r="AS32" s="47">
        <v>213</v>
      </c>
      <c r="AT32" s="62">
        <v>41.4</v>
      </c>
      <c r="AU32" s="61">
        <v>0.38028169014084506</v>
      </c>
      <c r="AV32" s="61">
        <v>0.16901408450704225</v>
      </c>
      <c r="AW32" s="92">
        <v>2</v>
      </c>
      <c r="AX32" s="92">
        <v>1</v>
      </c>
      <c r="AY32" s="92">
        <v>1</v>
      </c>
      <c r="AZ32" s="92">
        <v>1</v>
      </c>
      <c r="BA32" s="92">
        <v>1</v>
      </c>
      <c r="BB32" s="92">
        <v>3</v>
      </c>
      <c r="BC32" s="92">
        <v>3</v>
      </c>
      <c r="BD32" s="92">
        <v>1</v>
      </c>
      <c r="BE32" s="92">
        <v>1</v>
      </c>
      <c r="BF32" s="92">
        <v>3</v>
      </c>
      <c r="BG32" s="92">
        <v>1</v>
      </c>
      <c r="BH32" s="92">
        <v>1</v>
      </c>
      <c r="BI32" s="92">
        <v>1</v>
      </c>
      <c r="BJ32" s="92">
        <v>3</v>
      </c>
      <c r="BK32" s="92">
        <v>3</v>
      </c>
      <c r="BL32" s="92">
        <v>3</v>
      </c>
      <c r="BM32" s="92">
        <v>1</v>
      </c>
      <c r="BN32" s="92">
        <v>3</v>
      </c>
      <c r="BO32" s="93">
        <v>18</v>
      </c>
    </row>
    <row r="33" spans="1:67" s="94" customFormat="1" ht="15">
      <c r="A33" s="89">
        <v>20028907</v>
      </c>
      <c r="B33" s="107" t="s">
        <v>134</v>
      </c>
      <c r="C33" s="53" t="s">
        <v>104</v>
      </c>
      <c r="D33" s="54" t="s">
        <v>135</v>
      </c>
      <c r="E33" s="55" t="s">
        <v>77</v>
      </c>
      <c r="F33" s="47">
        <v>1</v>
      </c>
      <c r="G33" s="55">
        <v>4</v>
      </c>
      <c r="H33" s="56">
        <v>22</v>
      </c>
      <c r="I33" s="57">
        <v>45</v>
      </c>
      <c r="J33" s="58">
        <v>15</v>
      </c>
      <c r="K33" s="59">
        <v>51</v>
      </c>
      <c r="L33" s="41">
        <f t="shared" si="0"/>
        <v>33</v>
      </c>
      <c r="M33" s="60">
        <v>15</v>
      </c>
      <c r="N33" s="60">
        <v>65</v>
      </c>
      <c r="O33" s="58">
        <v>39</v>
      </c>
      <c r="P33" s="59">
        <v>90</v>
      </c>
      <c r="Q33" s="60">
        <v>6</v>
      </c>
      <c r="R33" s="59">
        <v>24</v>
      </c>
      <c r="S33" s="42">
        <v>2.582</v>
      </c>
      <c r="T33" s="43" t="s">
        <v>70</v>
      </c>
      <c r="U33" s="61">
        <v>0.75546</v>
      </c>
      <c r="V33" s="62">
        <v>0.12734</v>
      </c>
      <c r="W33" s="61">
        <v>0.76</v>
      </c>
      <c r="X33" s="61">
        <v>0.380251</v>
      </c>
      <c r="Y33" s="62">
        <v>4.4</v>
      </c>
      <c r="Z33" s="61">
        <v>0.1568627450980392</v>
      </c>
      <c r="AA33" s="49">
        <v>1</v>
      </c>
      <c r="AB33" s="61">
        <v>0</v>
      </c>
      <c r="AC33" s="61">
        <v>0.119048</v>
      </c>
      <c r="AD33" s="61">
        <v>0.208333</v>
      </c>
      <c r="AE33" s="61">
        <v>0.230769</v>
      </c>
      <c r="AF33" s="61">
        <v>0.818182</v>
      </c>
      <c r="AG33" s="62">
        <v>12.6</v>
      </c>
      <c r="AH33" s="61">
        <v>0.522727</v>
      </c>
      <c r="AI33" s="47">
        <v>789.6774</v>
      </c>
      <c r="AJ33" s="63">
        <v>0.019608</v>
      </c>
      <c r="AK33" s="47">
        <v>-1</v>
      </c>
      <c r="AL33" s="47">
        <v>1</v>
      </c>
      <c r="AM33" s="49">
        <v>18</v>
      </c>
      <c r="AN33" s="64">
        <v>88</v>
      </c>
      <c r="AO33" s="43">
        <v>39.31960678100586</v>
      </c>
      <c r="AP33" s="61">
        <v>0.18</v>
      </c>
      <c r="AQ33" s="61">
        <v>0.7</v>
      </c>
      <c r="AR33" s="49">
        <v>42</v>
      </c>
      <c r="AS33" s="47">
        <v>143</v>
      </c>
      <c r="AT33" s="62">
        <v>41.4</v>
      </c>
      <c r="AU33" s="61">
        <v>0.32653061224489793</v>
      </c>
      <c r="AV33" s="61">
        <v>0.21428571428571427</v>
      </c>
      <c r="AW33" s="92">
        <v>3</v>
      </c>
      <c r="AX33" s="92">
        <v>1</v>
      </c>
      <c r="AY33" s="92">
        <v>1</v>
      </c>
      <c r="AZ33" s="92">
        <v>1</v>
      </c>
      <c r="BA33" s="92">
        <v>1</v>
      </c>
      <c r="BB33" s="92">
        <v>3</v>
      </c>
      <c r="BC33" s="92">
        <v>1</v>
      </c>
      <c r="BD33" s="92">
        <v>1</v>
      </c>
      <c r="BE33" s="92">
        <v>1</v>
      </c>
      <c r="BF33" s="92">
        <v>3</v>
      </c>
      <c r="BG33" s="92">
        <v>1</v>
      </c>
      <c r="BH33" s="92">
        <v>1</v>
      </c>
      <c r="BI33" s="92">
        <v>1</v>
      </c>
      <c r="BJ33" s="92">
        <v>1</v>
      </c>
      <c r="BK33" s="92">
        <v>3</v>
      </c>
      <c r="BL33" s="92">
        <v>3</v>
      </c>
      <c r="BM33" s="92">
        <v>1</v>
      </c>
      <c r="BN33" s="92">
        <v>3</v>
      </c>
      <c r="BO33" s="93">
        <v>18</v>
      </c>
    </row>
    <row r="34" spans="1:67" s="94" customFormat="1" ht="15">
      <c r="A34" s="89">
        <v>20049203</v>
      </c>
      <c r="B34" s="107" t="s">
        <v>136</v>
      </c>
      <c r="C34" s="53" t="s">
        <v>137</v>
      </c>
      <c r="D34" s="54" t="s">
        <v>138</v>
      </c>
      <c r="E34" s="55" t="s">
        <v>77</v>
      </c>
      <c r="F34" s="47">
        <v>2</v>
      </c>
      <c r="G34" s="55">
        <v>4</v>
      </c>
      <c r="H34" s="56">
        <v>23</v>
      </c>
      <c r="I34" s="57">
        <v>46</v>
      </c>
      <c r="J34" s="58">
        <v>26</v>
      </c>
      <c r="K34" s="59">
        <v>64</v>
      </c>
      <c r="L34" s="41">
        <f t="shared" si="0"/>
        <v>34</v>
      </c>
      <c r="M34" s="60">
        <v>10</v>
      </c>
      <c r="N34" s="60">
        <v>52</v>
      </c>
      <c r="O34" s="58">
        <v>83</v>
      </c>
      <c r="P34" s="59">
        <v>105</v>
      </c>
      <c r="Q34" s="60">
        <v>33</v>
      </c>
      <c r="R34" s="59">
        <v>82</v>
      </c>
      <c r="S34" s="42">
        <v>2.525</v>
      </c>
      <c r="T34" s="43" t="s">
        <v>70</v>
      </c>
      <c r="U34" s="61">
        <v>0.75243</v>
      </c>
      <c r="V34" s="62">
        <v>0.49575</v>
      </c>
      <c r="W34" s="61">
        <v>0.67</v>
      </c>
      <c r="X34" s="61">
        <v>0.066873</v>
      </c>
      <c r="Y34" s="62">
        <v>6</v>
      </c>
      <c r="Z34" s="61">
        <v>0.3142857142857143</v>
      </c>
      <c r="AA34" s="49">
        <v>1</v>
      </c>
      <c r="AB34" s="61">
        <v>0</v>
      </c>
      <c r="AC34" s="61">
        <v>0.108108</v>
      </c>
      <c r="AD34" s="61">
        <v>0</v>
      </c>
      <c r="AE34" s="61">
        <v>0.195804</v>
      </c>
      <c r="AF34" s="61">
        <v>0.801418</v>
      </c>
      <c r="AG34" s="62">
        <v>8.8</v>
      </c>
      <c r="AH34" s="61">
        <v>0</v>
      </c>
      <c r="AI34" s="47">
        <v>798.0612</v>
      </c>
      <c r="AJ34" s="61">
        <v>0</v>
      </c>
      <c r="AK34" s="47">
        <v>-1</v>
      </c>
      <c r="AL34" s="47">
        <v>1</v>
      </c>
      <c r="AM34" s="49">
        <v>18</v>
      </c>
      <c r="AN34" s="64">
        <v>33</v>
      </c>
      <c r="AO34" s="43">
        <v>32.274654388427734</v>
      </c>
      <c r="AP34" s="61">
        <v>0.24</v>
      </c>
      <c r="AQ34" s="61">
        <v>0.73</v>
      </c>
      <c r="AR34" s="49">
        <v>33</v>
      </c>
      <c r="AS34" s="47">
        <v>143</v>
      </c>
      <c r="AT34" s="62">
        <v>33.75</v>
      </c>
      <c r="AU34" s="61">
        <v>0.5298507462686567</v>
      </c>
      <c r="AV34" s="61">
        <v>0.26865671641791045</v>
      </c>
      <c r="AW34" s="92">
        <v>2</v>
      </c>
      <c r="AX34" s="92">
        <v>1</v>
      </c>
      <c r="AY34" s="92">
        <v>3</v>
      </c>
      <c r="AZ34" s="92">
        <v>1</v>
      </c>
      <c r="BA34" s="92">
        <v>4</v>
      </c>
      <c r="BB34" s="92">
        <v>3</v>
      </c>
      <c r="BC34" s="92">
        <v>1</v>
      </c>
      <c r="BD34" s="92">
        <v>4</v>
      </c>
      <c r="BE34" s="92">
        <v>2</v>
      </c>
      <c r="BF34" s="92">
        <v>1</v>
      </c>
      <c r="BG34" s="92">
        <v>1</v>
      </c>
      <c r="BH34" s="92">
        <v>3</v>
      </c>
      <c r="BI34" s="92">
        <v>3</v>
      </c>
      <c r="BJ34" s="92">
        <v>3</v>
      </c>
      <c r="BK34" s="92">
        <v>3</v>
      </c>
      <c r="BL34" s="92">
        <v>3</v>
      </c>
      <c r="BM34" s="92">
        <v>3</v>
      </c>
      <c r="BN34" s="92">
        <v>3</v>
      </c>
      <c r="BO34" s="93">
        <v>16</v>
      </c>
    </row>
    <row r="35" spans="1:67" s="94" customFormat="1" ht="15">
      <c r="A35" s="89">
        <v>20048767</v>
      </c>
      <c r="B35" s="107" t="s">
        <v>147</v>
      </c>
      <c r="C35" s="53" t="s">
        <v>67</v>
      </c>
      <c r="D35" s="54" t="s">
        <v>148</v>
      </c>
      <c r="E35" s="55" t="s">
        <v>77</v>
      </c>
      <c r="F35" s="47">
        <v>3</v>
      </c>
      <c r="G35" s="55">
        <v>3</v>
      </c>
      <c r="H35" s="56">
        <v>25</v>
      </c>
      <c r="I35" s="57">
        <v>43</v>
      </c>
      <c r="J35" s="58">
        <v>20</v>
      </c>
      <c r="K35" s="59">
        <v>59</v>
      </c>
      <c r="L35" s="41">
        <f t="shared" si="0"/>
        <v>34</v>
      </c>
      <c r="M35" s="60">
        <v>12</v>
      </c>
      <c r="N35" s="60">
        <v>59</v>
      </c>
      <c r="O35" s="58">
        <v>18</v>
      </c>
      <c r="P35" s="59">
        <v>78</v>
      </c>
      <c r="Q35" s="60">
        <v>25</v>
      </c>
      <c r="R35" s="59">
        <v>57</v>
      </c>
      <c r="S35" s="42">
        <v>1.83</v>
      </c>
      <c r="T35" s="43" t="s">
        <v>70</v>
      </c>
      <c r="U35" s="61">
        <v>0.75</v>
      </c>
      <c r="V35" s="62">
        <v>0.88</v>
      </c>
      <c r="W35" s="61">
        <v>0.88</v>
      </c>
      <c r="X35" s="61">
        <v>0.137143</v>
      </c>
      <c r="Y35" s="62">
        <v>5.5</v>
      </c>
      <c r="Z35" s="61">
        <v>0.3793103448275862</v>
      </c>
      <c r="AA35" s="49">
        <v>1</v>
      </c>
      <c r="AB35" s="61">
        <v>0.043478</v>
      </c>
      <c r="AC35" s="61">
        <v>0.16</v>
      </c>
      <c r="AD35" s="61">
        <v>0.028571</v>
      </c>
      <c r="AE35" s="61">
        <v>0.255556</v>
      </c>
      <c r="AF35" s="61">
        <v>0.6</v>
      </c>
      <c r="AG35" s="62">
        <v>4.4</v>
      </c>
      <c r="AH35" s="61">
        <v>0</v>
      </c>
      <c r="AI35" s="47">
        <v>788.5385</v>
      </c>
      <c r="AJ35" s="61">
        <v>0</v>
      </c>
      <c r="AK35" s="47">
        <v>1</v>
      </c>
      <c r="AL35" s="47">
        <v>1</v>
      </c>
      <c r="AM35" s="49">
        <v>15</v>
      </c>
      <c r="AN35" s="64">
        <v>25</v>
      </c>
      <c r="AO35" s="43">
        <v>25</v>
      </c>
      <c r="AP35" s="61">
        <v>0.28</v>
      </c>
      <c r="AQ35" s="61">
        <v>0.64</v>
      </c>
      <c r="AR35" s="49">
        <v>25</v>
      </c>
      <c r="AS35" s="47">
        <v>90</v>
      </c>
      <c r="AT35" s="62">
        <v>23.4</v>
      </c>
      <c r="AU35" s="61">
        <v>0.6333333333333333</v>
      </c>
      <c r="AV35" s="61">
        <v>0.17777777777777778</v>
      </c>
      <c r="AW35" s="92">
        <v>3</v>
      </c>
      <c r="AX35" s="92">
        <v>1</v>
      </c>
      <c r="AY35" s="92">
        <v>1</v>
      </c>
      <c r="AZ35" s="92">
        <v>3</v>
      </c>
      <c r="BA35" s="92">
        <v>4</v>
      </c>
      <c r="BB35" s="92">
        <v>3</v>
      </c>
      <c r="BC35" s="92">
        <v>1</v>
      </c>
      <c r="BD35" s="92">
        <v>1</v>
      </c>
      <c r="BE35" s="92">
        <v>2</v>
      </c>
      <c r="BF35" s="92">
        <v>3</v>
      </c>
      <c r="BG35" s="92">
        <v>1</v>
      </c>
      <c r="BH35" s="92">
        <v>1</v>
      </c>
      <c r="BI35" s="92">
        <v>1</v>
      </c>
      <c r="BJ35" s="92">
        <v>2</v>
      </c>
      <c r="BK35" s="92">
        <v>1</v>
      </c>
      <c r="BL35" s="92">
        <v>3</v>
      </c>
      <c r="BM35" s="92">
        <v>3</v>
      </c>
      <c r="BN35" s="92">
        <v>1</v>
      </c>
      <c r="BO35" s="93">
        <v>17</v>
      </c>
    </row>
    <row r="36" spans="1:67" s="94" customFormat="1" ht="15">
      <c r="A36" s="89">
        <v>20029618</v>
      </c>
      <c r="B36" s="107" t="s">
        <v>144</v>
      </c>
      <c r="C36" s="53" t="s">
        <v>67</v>
      </c>
      <c r="D36" s="54" t="s">
        <v>145</v>
      </c>
      <c r="E36" s="55" t="s">
        <v>69</v>
      </c>
      <c r="F36" s="47">
        <v>1</v>
      </c>
      <c r="G36" s="55">
        <v>1</v>
      </c>
      <c r="H36" s="56">
        <v>24</v>
      </c>
      <c r="I36" s="57">
        <v>46</v>
      </c>
      <c r="J36" s="58">
        <v>23</v>
      </c>
      <c r="K36" s="59">
        <v>61</v>
      </c>
      <c r="L36" s="41">
        <f t="shared" si="0"/>
        <v>35</v>
      </c>
      <c r="M36" s="60">
        <v>54</v>
      </c>
      <c r="N36" s="60">
        <v>107</v>
      </c>
      <c r="O36" s="58">
        <v>1</v>
      </c>
      <c r="P36" s="59">
        <v>6</v>
      </c>
      <c r="Q36" s="60">
        <v>7</v>
      </c>
      <c r="R36" s="59">
        <v>34</v>
      </c>
      <c r="S36" s="42">
        <v>1.328</v>
      </c>
      <c r="T36" s="43" t="s">
        <v>70</v>
      </c>
      <c r="U36" s="61">
        <v>0.72578</v>
      </c>
      <c r="V36" s="62">
        <v>0</v>
      </c>
      <c r="W36" s="61">
        <v>1</v>
      </c>
      <c r="X36" s="61">
        <v>0.803571</v>
      </c>
      <c r="Y36" s="62">
        <v>4</v>
      </c>
      <c r="Z36" s="61" t="s">
        <v>146</v>
      </c>
      <c r="AA36" s="49">
        <v>1</v>
      </c>
      <c r="AB36" s="61">
        <v>0</v>
      </c>
      <c r="AC36" s="61">
        <v>0.571429</v>
      </c>
      <c r="AD36" s="61">
        <v>0.05</v>
      </c>
      <c r="AE36" s="61">
        <v>0.425</v>
      </c>
      <c r="AF36" s="61">
        <v>0</v>
      </c>
      <c r="AG36" s="62">
        <v>1.4</v>
      </c>
      <c r="AH36" s="61">
        <v>0.176471</v>
      </c>
      <c r="AI36" s="47">
        <v>779.4118</v>
      </c>
      <c r="AJ36" s="63">
        <v>0.125</v>
      </c>
      <c r="AK36" s="47">
        <v>1</v>
      </c>
      <c r="AL36" s="47">
        <v>1</v>
      </c>
      <c r="AM36" s="49">
        <v>18</v>
      </c>
      <c r="AN36" s="64">
        <v>17</v>
      </c>
      <c r="AO36" s="43">
        <v>12.380000114440918</v>
      </c>
      <c r="AP36" s="61">
        <v>0.12</v>
      </c>
      <c r="AQ36" s="61">
        <v>0.47</v>
      </c>
      <c r="AR36" s="49">
        <v>14</v>
      </c>
      <c r="AS36" s="47">
        <v>40</v>
      </c>
      <c r="AT36" s="62">
        <v>9.8</v>
      </c>
      <c r="AU36" s="61">
        <v>0.3333333333333333</v>
      </c>
      <c r="AV36" s="61">
        <v>0.28205128205128205</v>
      </c>
      <c r="AW36" s="92">
        <v>3</v>
      </c>
      <c r="AX36" s="92">
        <v>1</v>
      </c>
      <c r="AY36" s="92">
        <v>1</v>
      </c>
      <c r="AZ36" s="92">
        <v>1</v>
      </c>
      <c r="BA36" s="92">
        <v>1</v>
      </c>
      <c r="BB36" s="92">
        <v>1</v>
      </c>
      <c r="BC36" s="92">
        <v>3</v>
      </c>
      <c r="BD36" s="92">
        <v>1</v>
      </c>
      <c r="BE36" s="92">
        <v>1</v>
      </c>
      <c r="BF36" s="92">
        <v>3</v>
      </c>
      <c r="BG36" s="92">
        <v>1</v>
      </c>
      <c r="BH36" s="92">
        <v>3</v>
      </c>
      <c r="BI36" s="92">
        <v>1</v>
      </c>
      <c r="BJ36" s="92">
        <v>1</v>
      </c>
      <c r="BK36" s="92">
        <v>3</v>
      </c>
      <c r="BL36" s="92">
        <v>2</v>
      </c>
      <c r="BM36" s="92">
        <v>1</v>
      </c>
      <c r="BN36" s="92">
        <v>3</v>
      </c>
      <c r="BO36" s="93">
        <v>18</v>
      </c>
    </row>
    <row r="37" spans="1:67" s="94" customFormat="1" ht="15">
      <c r="A37" s="89">
        <v>20023449</v>
      </c>
      <c r="B37" s="107" t="s">
        <v>149</v>
      </c>
      <c r="C37" s="53" t="s">
        <v>67</v>
      </c>
      <c r="D37" s="54" t="s">
        <v>150</v>
      </c>
      <c r="E37" s="55" t="s">
        <v>77</v>
      </c>
      <c r="F37" s="47">
        <v>4</v>
      </c>
      <c r="G37" s="55">
        <v>4</v>
      </c>
      <c r="H37" s="56">
        <v>26</v>
      </c>
      <c r="I37" s="57">
        <v>48</v>
      </c>
      <c r="J37" s="58">
        <v>35</v>
      </c>
      <c r="K37" s="59">
        <v>71</v>
      </c>
      <c r="L37" s="41">
        <f t="shared" si="0"/>
        <v>37</v>
      </c>
      <c r="M37" s="60">
        <v>44</v>
      </c>
      <c r="N37" s="60">
        <v>96</v>
      </c>
      <c r="O37" s="58">
        <v>15</v>
      </c>
      <c r="P37" s="59">
        <v>68</v>
      </c>
      <c r="Q37" s="60">
        <v>14</v>
      </c>
      <c r="R37" s="59">
        <v>36</v>
      </c>
      <c r="S37" s="42">
        <v>1.311</v>
      </c>
      <c r="T37" s="43" t="s">
        <v>70</v>
      </c>
      <c r="U37" s="61">
        <v>0.76513</v>
      </c>
      <c r="V37" s="62">
        <v>0.21397</v>
      </c>
      <c r="W37" s="61">
        <v>1</v>
      </c>
      <c r="X37" s="61">
        <v>0.38393</v>
      </c>
      <c r="Y37" s="62">
        <v>6</v>
      </c>
      <c r="Z37" s="61">
        <v>0.1746031746031746</v>
      </c>
      <c r="AA37" s="49">
        <v>1</v>
      </c>
      <c r="AB37" s="61">
        <v>0.064516</v>
      </c>
      <c r="AC37" s="61">
        <v>0.15</v>
      </c>
      <c r="AD37" s="61">
        <v>0.155172</v>
      </c>
      <c r="AE37" s="61">
        <v>0.222892</v>
      </c>
      <c r="AF37" s="61">
        <v>0.638554</v>
      </c>
      <c r="AG37" s="62">
        <v>10.6</v>
      </c>
      <c r="AH37" s="61">
        <v>0.5</v>
      </c>
      <c r="AI37" s="47">
        <v>774.6</v>
      </c>
      <c r="AJ37" s="63">
        <v>0.055556</v>
      </c>
      <c r="AK37" s="47">
        <v>-1</v>
      </c>
      <c r="AL37" s="47">
        <v>1</v>
      </c>
      <c r="AM37" s="49">
        <v>17</v>
      </c>
      <c r="AN37" s="64">
        <v>80</v>
      </c>
      <c r="AO37" s="43">
        <v>42.60333251953125</v>
      </c>
      <c r="AP37" s="61" t="s">
        <v>70</v>
      </c>
      <c r="AQ37" s="61" t="s">
        <v>70</v>
      </c>
      <c r="AR37" s="49">
        <v>40</v>
      </c>
      <c r="AS37" s="47">
        <v>166</v>
      </c>
      <c r="AT37" s="62">
        <v>30.8</v>
      </c>
      <c r="AU37" s="61">
        <v>0.34532374100719426</v>
      </c>
      <c r="AV37" s="61">
        <v>0.28776978417266186</v>
      </c>
      <c r="AW37" s="92">
        <v>3</v>
      </c>
      <c r="AX37" s="92">
        <v>3</v>
      </c>
      <c r="AY37" s="92">
        <v>1</v>
      </c>
      <c r="AZ37" s="92">
        <v>1</v>
      </c>
      <c r="BA37" s="92">
        <v>4</v>
      </c>
      <c r="BB37" s="92">
        <v>3</v>
      </c>
      <c r="BC37" s="92">
        <v>2</v>
      </c>
      <c r="BD37" s="92">
        <v>1</v>
      </c>
      <c r="BE37" s="92">
        <v>4</v>
      </c>
      <c r="BF37" s="92">
        <v>2</v>
      </c>
      <c r="BG37" s="92">
        <v>4</v>
      </c>
      <c r="BH37" s="92">
        <v>2</v>
      </c>
      <c r="BI37" s="92">
        <v>1</v>
      </c>
      <c r="BJ37" s="92">
        <v>1</v>
      </c>
      <c r="BK37" s="92">
        <v>3</v>
      </c>
      <c r="BL37" s="92">
        <v>2</v>
      </c>
      <c r="BM37" s="92">
        <v>1</v>
      </c>
      <c r="BN37" s="92">
        <v>3</v>
      </c>
      <c r="BO37" s="93">
        <v>15</v>
      </c>
    </row>
    <row r="38" spans="1:67" s="94" customFormat="1" ht="15">
      <c r="A38" s="89">
        <v>20021881</v>
      </c>
      <c r="B38" s="107" t="s">
        <v>151</v>
      </c>
      <c r="C38" s="53" t="s">
        <v>67</v>
      </c>
      <c r="D38" s="54" t="s">
        <v>152</v>
      </c>
      <c r="E38" s="55" t="s">
        <v>69</v>
      </c>
      <c r="F38" s="47">
        <v>2</v>
      </c>
      <c r="G38" s="55">
        <v>2</v>
      </c>
      <c r="H38" s="56">
        <v>28</v>
      </c>
      <c r="I38" s="57">
        <v>50</v>
      </c>
      <c r="J38" s="58">
        <v>18</v>
      </c>
      <c r="K38" s="59">
        <v>52</v>
      </c>
      <c r="L38" s="41">
        <f t="shared" si="0"/>
        <v>39</v>
      </c>
      <c r="M38" s="60">
        <v>14</v>
      </c>
      <c r="N38" s="60">
        <v>52</v>
      </c>
      <c r="O38" s="58">
        <v>36</v>
      </c>
      <c r="P38" s="59">
        <v>98</v>
      </c>
      <c r="Q38" s="60">
        <v>38</v>
      </c>
      <c r="R38" s="59">
        <v>87</v>
      </c>
      <c r="S38" s="42">
        <v>2.412</v>
      </c>
      <c r="T38" s="43" t="s">
        <v>70</v>
      </c>
      <c r="U38" s="61">
        <v>0.57444</v>
      </c>
      <c r="V38" s="62">
        <v>0.92113</v>
      </c>
      <c r="W38" s="61">
        <v>1</v>
      </c>
      <c r="X38" s="61">
        <v>0.197143</v>
      </c>
      <c r="Y38" s="62">
        <v>5.88</v>
      </c>
      <c r="Z38" s="61" t="s">
        <v>146</v>
      </c>
      <c r="AA38" s="49">
        <v>-1</v>
      </c>
      <c r="AB38" s="61">
        <v>0</v>
      </c>
      <c r="AC38" s="61">
        <v>0.095238</v>
      </c>
      <c r="AD38" s="61">
        <v>0</v>
      </c>
      <c r="AE38" s="61">
        <v>0.258621</v>
      </c>
      <c r="AF38" s="61">
        <v>0.603448</v>
      </c>
      <c r="AG38" s="62">
        <v>3.2</v>
      </c>
      <c r="AH38" s="61">
        <v>0.086957</v>
      </c>
      <c r="AI38" s="47">
        <v>779.2593</v>
      </c>
      <c r="AJ38" s="63">
        <v>0.111111</v>
      </c>
      <c r="AK38" s="47">
        <v>1</v>
      </c>
      <c r="AL38" s="47">
        <v>1</v>
      </c>
      <c r="AM38" s="49">
        <v>15</v>
      </c>
      <c r="AN38" s="64">
        <v>23</v>
      </c>
      <c r="AO38" s="43">
        <v>17.3700008392334</v>
      </c>
      <c r="AP38" s="61">
        <v>0.17</v>
      </c>
      <c r="AQ38" s="61">
        <v>0.78</v>
      </c>
      <c r="AR38" s="49">
        <v>21</v>
      </c>
      <c r="AS38" s="47">
        <v>58</v>
      </c>
      <c r="AT38" s="62">
        <v>8.8</v>
      </c>
      <c r="AU38" s="61">
        <v>0.4</v>
      </c>
      <c r="AV38" s="61">
        <v>0.4</v>
      </c>
      <c r="AW38" s="92">
        <v>3</v>
      </c>
      <c r="AX38" s="92">
        <v>3</v>
      </c>
      <c r="AY38" s="92">
        <v>1</v>
      </c>
      <c r="AZ38" s="92">
        <v>2</v>
      </c>
      <c r="BA38" s="92">
        <v>4</v>
      </c>
      <c r="BB38" s="92">
        <v>3</v>
      </c>
      <c r="BC38" s="92">
        <v>3</v>
      </c>
      <c r="BD38" s="92">
        <v>1</v>
      </c>
      <c r="BE38" s="92">
        <v>1</v>
      </c>
      <c r="BF38" s="92">
        <v>3</v>
      </c>
      <c r="BG38" s="92">
        <v>1</v>
      </c>
      <c r="BH38" s="92">
        <v>3</v>
      </c>
      <c r="BI38" s="92">
        <v>3</v>
      </c>
      <c r="BJ38" s="92">
        <v>3</v>
      </c>
      <c r="BK38" s="92">
        <v>1</v>
      </c>
      <c r="BL38" s="92">
        <v>2</v>
      </c>
      <c r="BM38" s="92">
        <v>1</v>
      </c>
      <c r="BN38" s="92">
        <v>3</v>
      </c>
      <c r="BO38" s="93">
        <v>17</v>
      </c>
    </row>
    <row r="39" spans="1:67" s="94" customFormat="1" ht="15">
      <c r="A39" s="89">
        <v>20014283</v>
      </c>
      <c r="B39" s="107" t="s">
        <v>153</v>
      </c>
      <c r="C39" s="53" t="s">
        <v>67</v>
      </c>
      <c r="D39" s="54" t="s">
        <v>154</v>
      </c>
      <c r="E39" s="55" t="s">
        <v>77</v>
      </c>
      <c r="F39" s="47">
        <v>1</v>
      </c>
      <c r="G39" s="55">
        <v>2</v>
      </c>
      <c r="H39" s="56">
        <v>29</v>
      </c>
      <c r="I39" s="57">
        <v>49</v>
      </c>
      <c r="J39" s="58">
        <v>16</v>
      </c>
      <c r="K39" s="59">
        <v>57</v>
      </c>
      <c r="L39" s="41">
        <f t="shared" si="0"/>
        <v>39</v>
      </c>
      <c r="M39" s="60">
        <v>13</v>
      </c>
      <c r="N39" s="60">
        <v>61</v>
      </c>
      <c r="O39" s="58">
        <v>12</v>
      </c>
      <c r="P39" s="59">
        <v>68</v>
      </c>
      <c r="Q39" s="60">
        <v>4</v>
      </c>
      <c r="R39" s="59">
        <v>18</v>
      </c>
      <c r="S39" s="42">
        <v>2.208</v>
      </c>
      <c r="T39" s="43" t="s">
        <v>70</v>
      </c>
      <c r="U39" s="61">
        <v>0.83419</v>
      </c>
      <c r="V39" s="62">
        <v>0.24076</v>
      </c>
      <c r="W39" s="61">
        <v>1</v>
      </c>
      <c r="X39" s="61">
        <v>0.133333</v>
      </c>
      <c r="Y39" s="62">
        <v>6.3</v>
      </c>
      <c r="Z39" s="61">
        <v>0.38461538461538464</v>
      </c>
      <c r="AA39" s="49">
        <v>1</v>
      </c>
      <c r="AB39" s="61">
        <v>0.055556</v>
      </c>
      <c r="AC39" s="61">
        <v>0.142857</v>
      </c>
      <c r="AD39" s="61">
        <v>0.181818</v>
      </c>
      <c r="AE39" s="61">
        <v>0.258621</v>
      </c>
      <c r="AF39" s="61">
        <v>0.810345</v>
      </c>
      <c r="AG39" s="62">
        <v>2.4</v>
      </c>
      <c r="AH39" s="61">
        <v>0.275862</v>
      </c>
      <c r="AI39" s="47">
        <v>762.6486</v>
      </c>
      <c r="AJ39" s="61">
        <v>0</v>
      </c>
      <c r="AK39" s="47">
        <v>1</v>
      </c>
      <c r="AL39" s="47">
        <v>1</v>
      </c>
      <c r="AM39" s="49">
        <v>18</v>
      </c>
      <c r="AN39" s="64">
        <v>29</v>
      </c>
      <c r="AO39" s="43">
        <v>22.220989227294922</v>
      </c>
      <c r="AP39" s="61">
        <v>0.34</v>
      </c>
      <c r="AQ39" s="61">
        <v>0.66</v>
      </c>
      <c r="AR39" s="49">
        <v>21</v>
      </c>
      <c r="AS39" s="47">
        <v>58</v>
      </c>
      <c r="AT39" s="62">
        <v>13.6</v>
      </c>
      <c r="AU39" s="61">
        <v>0.018518518518518517</v>
      </c>
      <c r="AV39" s="61">
        <v>0.5555555555555556</v>
      </c>
      <c r="AW39" s="92">
        <v>3</v>
      </c>
      <c r="AX39" s="92">
        <v>1</v>
      </c>
      <c r="AY39" s="92">
        <v>1</v>
      </c>
      <c r="AZ39" s="92">
        <v>1</v>
      </c>
      <c r="BA39" s="92">
        <v>1</v>
      </c>
      <c r="BB39" s="92">
        <v>1</v>
      </c>
      <c r="BC39" s="92">
        <v>1</v>
      </c>
      <c r="BD39" s="92">
        <v>3</v>
      </c>
      <c r="BE39" s="92" t="s">
        <v>70</v>
      </c>
      <c r="BF39" s="92">
        <v>3</v>
      </c>
      <c r="BG39" s="92" t="s">
        <v>70</v>
      </c>
      <c r="BH39" s="92">
        <v>1</v>
      </c>
      <c r="BI39" s="92">
        <v>1</v>
      </c>
      <c r="BJ39" s="92" t="s">
        <v>70</v>
      </c>
      <c r="BK39" s="92">
        <v>2</v>
      </c>
      <c r="BL39" s="92">
        <v>2</v>
      </c>
      <c r="BM39" s="92">
        <v>1</v>
      </c>
      <c r="BN39" s="92">
        <v>2</v>
      </c>
      <c r="BO39" s="93">
        <v>15</v>
      </c>
    </row>
    <row r="40" spans="1:67" s="94" customFormat="1" ht="15">
      <c r="A40" s="89">
        <v>20049630</v>
      </c>
      <c r="B40" s="107" t="s">
        <v>142</v>
      </c>
      <c r="C40" s="53" t="s">
        <v>67</v>
      </c>
      <c r="D40" s="54" t="s">
        <v>143</v>
      </c>
      <c r="E40" s="55" t="s">
        <v>77</v>
      </c>
      <c r="F40" s="47">
        <v>5</v>
      </c>
      <c r="G40" s="55">
        <v>3</v>
      </c>
      <c r="H40" s="56">
        <v>24</v>
      </c>
      <c r="I40" s="57">
        <v>59</v>
      </c>
      <c r="J40" s="58">
        <v>5</v>
      </c>
      <c r="K40" s="59">
        <v>34</v>
      </c>
      <c r="L40" s="41">
        <f t="shared" si="0"/>
        <v>41</v>
      </c>
      <c r="M40" s="60">
        <v>5</v>
      </c>
      <c r="N40" s="60">
        <v>41</v>
      </c>
      <c r="O40" s="58">
        <v>3</v>
      </c>
      <c r="P40" s="59">
        <v>22</v>
      </c>
      <c r="Q40" s="60">
        <v>21</v>
      </c>
      <c r="R40" s="59">
        <v>50</v>
      </c>
      <c r="S40" s="42">
        <v>3.16</v>
      </c>
      <c r="T40" s="43" t="s">
        <v>70</v>
      </c>
      <c r="U40" s="61">
        <v>0.89556</v>
      </c>
      <c r="V40" s="62">
        <v>0.04285</v>
      </c>
      <c r="W40" s="61">
        <v>0.86</v>
      </c>
      <c r="X40" s="61">
        <v>0.305133</v>
      </c>
      <c r="Y40" s="62">
        <v>5</v>
      </c>
      <c r="Z40" s="61">
        <v>0.5882352941176471</v>
      </c>
      <c r="AA40" s="49">
        <v>1</v>
      </c>
      <c r="AB40" s="61">
        <v>0</v>
      </c>
      <c r="AC40" s="61">
        <v>0.045455</v>
      </c>
      <c r="AD40" s="61">
        <v>0.095238</v>
      </c>
      <c r="AE40" s="61">
        <v>0.254902</v>
      </c>
      <c r="AF40" s="61">
        <v>0.72549</v>
      </c>
      <c r="AG40" s="62">
        <v>5.8</v>
      </c>
      <c r="AH40" s="61">
        <v>0.12</v>
      </c>
      <c r="AI40" s="47">
        <v>777.6316</v>
      </c>
      <c r="AJ40" s="61">
        <v>0</v>
      </c>
      <c r="AK40" s="47">
        <v>1</v>
      </c>
      <c r="AL40" s="47">
        <v>1</v>
      </c>
      <c r="AM40" s="49">
        <v>17</v>
      </c>
      <c r="AN40" s="64">
        <v>25</v>
      </c>
      <c r="AO40" s="43">
        <v>22.8700008392334</v>
      </c>
      <c r="AP40" s="61">
        <v>0.2</v>
      </c>
      <c r="AQ40" s="61">
        <v>0.8</v>
      </c>
      <c r="AR40" s="49">
        <v>22</v>
      </c>
      <c r="AS40" s="47">
        <v>102</v>
      </c>
      <c r="AT40" s="62">
        <v>24.8</v>
      </c>
      <c r="AU40" s="61">
        <v>0.43</v>
      </c>
      <c r="AV40" s="61">
        <v>0.05</v>
      </c>
      <c r="AW40" s="92">
        <v>3</v>
      </c>
      <c r="AX40" s="92">
        <v>1</v>
      </c>
      <c r="AY40" s="92">
        <v>3</v>
      </c>
      <c r="AZ40" s="92">
        <v>1</v>
      </c>
      <c r="BA40" s="92">
        <v>3</v>
      </c>
      <c r="BB40" s="92">
        <v>3</v>
      </c>
      <c r="BC40" s="92">
        <v>1</v>
      </c>
      <c r="BD40" s="92">
        <v>3</v>
      </c>
      <c r="BE40" s="92">
        <v>3</v>
      </c>
      <c r="BF40" s="92">
        <v>3</v>
      </c>
      <c r="BG40" s="92">
        <v>1</v>
      </c>
      <c r="BH40" s="92">
        <v>3</v>
      </c>
      <c r="BI40" s="92">
        <v>1</v>
      </c>
      <c r="BJ40" s="92">
        <v>1</v>
      </c>
      <c r="BK40" s="92">
        <v>3</v>
      </c>
      <c r="BL40" s="92">
        <v>3</v>
      </c>
      <c r="BM40" s="92">
        <v>3</v>
      </c>
      <c r="BN40" s="92">
        <v>3</v>
      </c>
      <c r="BO40" s="93">
        <v>18</v>
      </c>
    </row>
    <row r="41" spans="1:67" s="94" customFormat="1" ht="15">
      <c r="A41" s="89">
        <v>20017154</v>
      </c>
      <c r="B41" s="107" t="s">
        <v>159</v>
      </c>
      <c r="C41" s="53" t="s">
        <v>104</v>
      </c>
      <c r="D41" s="54" t="s">
        <v>160</v>
      </c>
      <c r="E41" s="55" t="s">
        <v>77</v>
      </c>
      <c r="F41" s="47">
        <v>1</v>
      </c>
      <c r="G41" s="55">
        <v>3</v>
      </c>
      <c r="H41" s="56">
        <v>30</v>
      </c>
      <c r="I41" s="57">
        <v>52</v>
      </c>
      <c r="J41" s="58">
        <v>32</v>
      </c>
      <c r="K41" s="59">
        <v>66</v>
      </c>
      <c r="L41" s="41">
        <f t="shared" si="0"/>
        <v>41</v>
      </c>
      <c r="M41" s="60">
        <v>51</v>
      </c>
      <c r="N41" s="60">
        <v>100</v>
      </c>
      <c r="O41" s="58">
        <v>2</v>
      </c>
      <c r="P41" s="59">
        <v>21</v>
      </c>
      <c r="Q41" s="60">
        <v>18</v>
      </c>
      <c r="R41" s="59">
        <v>46</v>
      </c>
      <c r="S41" s="42">
        <v>1.434</v>
      </c>
      <c r="T41" s="43" t="s">
        <v>70</v>
      </c>
      <c r="U41" s="61">
        <v>0.66818</v>
      </c>
      <c r="V41" s="62">
        <v>0.19309</v>
      </c>
      <c r="W41" s="61">
        <v>1</v>
      </c>
      <c r="X41" s="61">
        <v>0.437873</v>
      </c>
      <c r="Y41" s="62">
        <v>5.5</v>
      </c>
      <c r="Z41" s="61">
        <v>0.40476190476190477</v>
      </c>
      <c r="AA41" s="49">
        <v>1</v>
      </c>
      <c r="AB41" s="61">
        <v>0.047619</v>
      </c>
      <c r="AC41" s="61">
        <v>0.137931</v>
      </c>
      <c r="AD41" s="61">
        <v>0.083333</v>
      </c>
      <c r="AE41" s="61">
        <v>0.175258</v>
      </c>
      <c r="AF41" s="61">
        <v>0.85567</v>
      </c>
      <c r="AG41" s="62">
        <v>10.2</v>
      </c>
      <c r="AH41" s="61">
        <v>0.289474</v>
      </c>
      <c r="AI41" s="47">
        <v>765.3636</v>
      </c>
      <c r="AJ41" s="61">
        <v>0</v>
      </c>
      <c r="AK41" s="47">
        <v>1</v>
      </c>
      <c r="AL41" s="47">
        <v>1</v>
      </c>
      <c r="AM41" s="49">
        <v>17</v>
      </c>
      <c r="AN41" s="64">
        <v>38</v>
      </c>
      <c r="AO41" s="43">
        <v>27.706666946411133</v>
      </c>
      <c r="AP41" s="61" t="s">
        <v>70</v>
      </c>
      <c r="AQ41" s="61" t="s">
        <v>70</v>
      </c>
      <c r="AR41" s="49">
        <v>27</v>
      </c>
      <c r="AS41" s="47">
        <v>97</v>
      </c>
      <c r="AT41" s="62">
        <v>20.4</v>
      </c>
      <c r="AU41" s="61">
        <v>0.12643678160919541</v>
      </c>
      <c r="AV41" s="61">
        <v>0.6091954022988506</v>
      </c>
      <c r="AW41" s="92">
        <v>3</v>
      </c>
      <c r="AX41" s="92">
        <v>1</v>
      </c>
      <c r="AY41" s="92">
        <v>1</v>
      </c>
      <c r="AZ41" s="92">
        <v>4</v>
      </c>
      <c r="BA41" s="92">
        <v>4</v>
      </c>
      <c r="BB41" s="92">
        <v>3</v>
      </c>
      <c r="BC41" s="92">
        <v>1</v>
      </c>
      <c r="BD41" s="92">
        <v>1</v>
      </c>
      <c r="BE41" s="92">
        <v>1</v>
      </c>
      <c r="BF41" s="92">
        <v>1</v>
      </c>
      <c r="BG41" s="92">
        <v>1</v>
      </c>
      <c r="BH41" s="92">
        <v>1</v>
      </c>
      <c r="BI41" s="92">
        <v>1</v>
      </c>
      <c r="BJ41" s="92">
        <v>1</v>
      </c>
      <c r="BK41" s="92">
        <v>1</v>
      </c>
      <c r="BL41" s="92">
        <v>2</v>
      </c>
      <c r="BM41" s="92">
        <v>1</v>
      </c>
      <c r="BN41" s="92">
        <v>2</v>
      </c>
      <c r="BO41" s="93">
        <v>16</v>
      </c>
    </row>
    <row r="42" spans="1:67" s="94" customFormat="1" ht="15">
      <c r="A42" s="89">
        <v>20034917</v>
      </c>
      <c r="B42" s="107" t="s">
        <v>163</v>
      </c>
      <c r="C42" s="53" t="s">
        <v>67</v>
      </c>
      <c r="D42" s="54" t="s">
        <v>164</v>
      </c>
      <c r="E42" s="55" t="s">
        <v>69</v>
      </c>
      <c r="F42" s="47">
        <v>1</v>
      </c>
      <c r="G42" s="55">
        <v>2</v>
      </c>
      <c r="H42" s="56">
        <v>31</v>
      </c>
      <c r="I42" s="57">
        <v>52</v>
      </c>
      <c r="J42" s="58">
        <v>17</v>
      </c>
      <c r="K42" s="59">
        <v>59</v>
      </c>
      <c r="L42" s="41">
        <f t="shared" si="0"/>
        <v>41</v>
      </c>
      <c r="M42" s="60">
        <v>17</v>
      </c>
      <c r="N42" s="60">
        <v>75</v>
      </c>
      <c r="O42" s="58">
        <v>4</v>
      </c>
      <c r="P42" s="59">
        <v>43</v>
      </c>
      <c r="Q42" s="60">
        <v>85</v>
      </c>
      <c r="R42" s="59">
        <v>116</v>
      </c>
      <c r="S42" s="42">
        <v>2.027</v>
      </c>
      <c r="T42" s="43" t="s">
        <v>70</v>
      </c>
      <c r="U42" s="61">
        <v>0.85447</v>
      </c>
      <c r="V42" s="62">
        <v>0.12863</v>
      </c>
      <c r="W42" s="61">
        <v>1</v>
      </c>
      <c r="X42" s="61">
        <v>0.391667</v>
      </c>
      <c r="Y42" s="62">
        <v>4.8</v>
      </c>
      <c r="Z42" s="61">
        <v>0.2857142857142857</v>
      </c>
      <c r="AA42" s="49">
        <v>1</v>
      </c>
      <c r="AB42" s="61">
        <v>0</v>
      </c>
      <c r="AC42" s="61">
        <v>0.190476</v>
      </c>
      <c r="AD42" s="61">
        <v>0</v>
      </c>
      <c r="AE42" s="61">
        <v>0.102041</v>
      </c>
      <c r="AF42" s="61">
        <v>0.653061</v>
      </c>
      <c r="AG42" s="62">
        <v>4.2</v>
      </c>
      <c r="AH42" s="61">
        <v>0.192308</v>
      </c>
      <c r="AI42" s="47">
        <v>800</v>
      </c>
      <c r="AJ42" s="61">
        <v>0</v>
      </c>
      <c r="AK42" s="47">
        <v>1</v>
      </c>
      <c r="AL42" s="47">
        <v>1</v>
      </c>
      <c r="AM42" s="49">
        <v>18</v>
      </c>
      <c r="AN42" s="64">
        <v>26</v>
      </c>
      <c r="AO42" s="43">
        <v>16.170000076293945</v>
      </c>
      <c r="AP42" s="61">
        <v>0.08</v>
      </c>
      <c r="AQ42" s="61">
        <v>0.73</v>
      </c>
      <c r="AR42" s="49">
        <v>21</v>
      </c>
      <c r="AS42" s="47">
        <v>49</v>
      </c>
      <c r="AT42" s="62">
        <v>9.4</v>
      </c>
      <c r="AU42" s="61">
        <v>0</v>
      </c>
      <c r="AV42" s="61">
        <v>0</v>
      </c>
      <c r="AW42" s="92">
        <v>3</v>
      </c>
      <c r="AX42" s="92">
        <v>1</v>
      </c>
      <c r="AY42" s="92">
        <v>3</v>
      </c>
      <c r="AZ42" s="92">
        <v>1</v>
      </c>
      <c r="BA42" s="92">
        <v>1</v>
      </c>
      <c r="BB42" s="92">
        <v>3</v>
      </c>
      <c r="BC42" s="92">
        <v>1</v>
      </c>
      <c r="BD42" s="92">
        <v>3</v>
      </c>
      <c r="BE42" s="92">
        <v>3</v>
      </c>
      <c r="BF42" s="92">
        <v>3</v>
      </c>
      <c r="BG42" s="92">
        <v>3</v>
      </c>
      <c r="BH42" s="92">
        <v>3</v>
      </c>
      <c r="BI42" s="92">
        <v>1</v>
      </c>
      <c r="BJ42" s="92">
        <v>3</v>
      </c>
      <c r="BK42" s="92">
        <v>3</v>
      </c>
      <c r="BL42" s="92">
        <v>3</v>
      </c>
      <c r="BM42" s="92">
        <v>1</v>
      </c>
      <c r="BN42" s="92">
        <v>3</v>
      </c>
      <c r="BO42" s="93">
        <v>18</v>
      </c>
    </row>
    <row r="43" spans="1:67" s="94" customFormat="1" ht="15">
      <c r="A43" s="89">
        <v>20038502</v>
      </c>
      <c r="B43" s="107" t="s">
        <v>161</v>
      </c>
      <c r="C43" s="53" t="s">
        <v>67</v>
      </c>
      <c r="D43" s="54" t="s">
        <v>162</v>
      </c>
      <c r="E43" s="55" t="s">
        <v>77</v>
      </c>
      <c r="F43" s="47">
        <v>5</v>
      </c>
      <c r="G43" s="55">
        <v>4</v>
      </c>
      <c r="H43" s="56">
        <v>31</v>
      </c>
      <c r="I43" s="57">
        <v>54</v>
      </c>
      <c r="J43" s="58">
        <v>15</v>
      </c>
      <c r="K43" s="59">
        <v>51</v>
      </c>
      <c r="L43" s="41">
        <f t="shared" si="0"/>
        <v>42</v>
      </c>
      <c r="M43" s="60">
        <v>15</v>
      </c>
      <c r="N43" s="60">
        <v>72</v>
      </c>
      <c r="O43" s="58">
        <v>20</v>
      </c>
      <c r="P43" s="59">
        <v>75</v>
      </c>
      <c r="Q43" s="60">
        <v>39</v>
      </c>
      <c r="R43" s="59">
        <v>75</v>
      </c>
      <c r="S43" s="42">
        <v>2.311</v>
      </c>
      <c r="T43" s="43" t="s">
        <v>70</v>
      </c>
      <c r="U43" s="61">
        <v>0.85272</v>
      </c>
      <c r="V43" s="62">
        <v>0.00272</v>
      </c>
      <c r="W43" s="61">
        <v>0.9</v>
      </c>
      <c r="X43" s="61">
        <v>0.436954</v>
      </c>
      <c r="Y43" s="62">
        <v>4.215</v>
      </c>
      <c r="Z43" s="61">
        <v>0.375</v>
      </c>
      <c r="AA43" s="49">
        <v>-1</v>
      </c>
      <c r="AB43" s="61">
        <v>0.027778</v>
      </c>
      <c r="AC43" s="61">
        <v>0.105263</v>
      </c>
      <c r="AD43" s="61">
        <v>0.133333</v>
      </c>
      <c r="AE43" s="61">
        <v>0.219858</v>
      </c>
      <c r="AF43" s="61">
        <v>0.468085</v>
      </c>
      <c r="AG43" s="62">
        <v>9.2</v>
      </c>
      <c r="AH43" s="61">
        <v>0.173913</v>
      </c>
      <c r="AI43" s="47">
        <v>770.6173</v>
      </c>
      <c r="AJ43" s="63">
        <v>0.0625</v>
      </c>
      <c r="AK43" s="47">
        <v>-1</v>
      </c>
      <c r="AL43" s="47">
        <v>1</v>
      </c>
      <c r="AM43" s="49">
        <v>18</v>
      </c>
      <c r="AN43" s="64">
        <v>46</v>
      </c>
      <c r="AO43" s="43">
        <v>29.377227783203125</v>
      </c>
      <c r="AP43" s="61">
        <v>0.2</v>
      </c>
      <c r="AQ43" s="61">
        <v>0.76</v>
      </c>
      <c r="AR43" s="49">
        <v>38</v>
      </c>
      <c r="AS43" s="47">
        <v>141</v>
      </c>
      <c r="AT43" s="62">
        <v>34</v>
      </c>
      <c r="AU43" s="61">
        <v>0.392</v>
      </c>
      <c r="AV43" s="61">
        <v>0.176</v>
      </c>
      <c r="AW43" s="92">
        <v>2</v>
      </c>
      <c r="AX43" s="92">
        <v>1</v>
      </c>
      <c r="AY43" s="92">
        <v>1</v>
      </c>
      <c r="AZ43" s="92">
        <v>1</v>
      </c>
      <c r="BA43" s="92">
        <v>1</v>
      </c>
      <c r="BB43" s="92">
        <v>1</v>
      </c>
      <c r="BC43" s="92">
        <v>1</v>
      </c>
      <c r="BD43" s="92">
        <v>3</v>
      </c>
      <c r="BE43" s="92">
        <v>1</v>
      </c>
      <c r="BF43" s="92">
        <v>3</v>
      </c>
      <c r="BG43" s="92">
        <v>4</v>
      </c>
      <c r="BH43" s="92">
        <v>3</v>
      </c>
      <c r="BI43" s="92">
        <v>3</v>
      </c>
      <c r="BJ43" s="92">
        <v>3</v>
      </c>
      <c r="BK43" s="92">
        <v>3</v>
      </c>
      <c r="BL43" s="92">
        <v>2</v>
      </c>
      <c r="BM43" s="92">
        <v>1</v>
      </c>
      <c r="BN43" s="92">
        <v>3</v>
      </c>
      <c r="BO43" s="93">
        <v>17</v>
      </c>
    </row>
    <row r="44" spans="1:67" s="94" customFormat="1" ht="15">
      <c r="A44" s="89">
        <v>20067104</v>
      </c>
      <c r="B44" s="107" t="s">
        <v>157</v>
      </c>
      <c r="C44" s="53" t="s">
        <v>67</v>
      </c>
      <c r="D44" s="54" t="s">
        <v>158</v>
      </c>
      <c r="E44" s="55" t="s">
        <v>77</v>
      </c>
      <c r="F44" s="47">
        <v>5</v>
      </c>
      <c r="G44" s="55">
        <v>4</v>
      </c>
      <c r="H44" s="56">
        <v>30</v>
      </c>
      <c r="I44" s="57">
        <v>57</v>
      </c>
      <c r="J44" s="58">
        <v>22</v>
      </c>
      <c r="K44" s="59">
        <v>63</v>
      </c>
      <c r="L44" s="41">
        <f t="shared" si="0"/>
        <v>43</v>
      </c>
      <c r="M44" s="60">
        <v>19</v>
      </c>
      <c r="N44" s="60">
        <v>79</v>
      </c>
      <c r="O44" s="58">
        <v>22</v>
      </c>
      <c r="P44" s="59">
        <v>73</v>
      </c>
      <c r="Q44" s="60">
        <v>26</v>
      </c>
      <c r="R44" s="59">
        <v>59</v>
      </c>
      <c r="S44" s="42">
        <v>2.1</v>
      </c>
      <c r="T44" s="43" t="s">
        <v>70</v>
      </c>
      <c r="U44" s="61">
        <v>0.83572</v>
      </c>
      <c r="V44" s="62">
        <v>0</v>
      </c>
      <c r="W44" s="61">
        <v>0.9</v>
      </c>
      <c r="X44" s="61">
        <v>0.352431</v>
      </c>
      <c r="Y44" s="62">
        <v>5</v>
      </c>
      <c r="Z44" s="61">
        <v>0.1951219512195122</v>
      </c>
      <c r="AA44" s="49">
        <v>1</v>
      </c>
      <c r="AB44" s="61">
        <v>0.034483</v>
      </c>
      <c r="AC44" s="61">
        <v>0.105263</v>
      </c>
      <c r="AD44" s="61">
        <v>0.085714</v>
      </c>
      <c r="AE44" s="61">
        <v>0.201342</v>
      </c>
      <c r="AF44" s="61">
        <v>0.704698</v>
      </c>
      <c r="AG44" s="62">
        <v>11.8</v>
      </c>
      <c r="AH44" s="61">
        <v>0.22449</v>
      </c>
      <c r="AI44" s="47">
        <v>787.1642</v>
      </c>
      <c r="AJ44" s="63">
        <v>0.125</v>
      </c>
      <c r="AK44" s="47">
        <v>-1</v>
      </c>
      <c r="AL44" s="47">
        <v>1</v>
      </c>
      <c r="AM44" s="49">
        <v>18</v>
      </c>
      <c r="AN44" s="64">
        <v>49</v>
      </c>
      <c r="AO44" s="43">
        <v>36.31059265136719</v>
      </c>
      <c r="AP44" s="61" t="s">
        <v>70</v>
      </c>
      <c r="AQ44" s="61" t="s">
        <v>70</v>
      </c>
      <c r="AR44" s="49">
        <v>38</v>
      </c>
      <c r="AS44" s="47">
        <v>149</v>
      </c>
      <c r="AT44" s="62">
        <v>34</v>
      </c>
      <c r="AU44" s="61">
        <v>0.52</v>
      </c>
      <c r="AV44" s="61">
        <v>0.216</v>
      </c>
      <c r="AW44" s="92">
        <v>3</v>
      </c>
      <c r="AX44" s="92">
        <v>3</v>
      </c>
      <c r="AY44" s="92">
        <v>1</v>
      </c>
      <c r="AZ44" s="92">
        <v>1</v>
      </c>
      <c r="BA44" s="92">
        <v>1</v>
      </c>
      <c r="BB44" s="92">
        <v>3</v>
      </c>
      <c r="BC44" s="92">
        <v>1</v>
      </c>
      <c r="BD44" s="92">
        <v>1</v>
      </c>
      <c r="BE44" s="92">
        <v>1</v>
      </c>
      <c r="BF44" s="92">
        <v>3</v>
      </c>
      <c r="BG44" s="92">
        <v>1</v>
      </c>
      <c r="BH44" s="92">
        <v>3</v>
      </c>
      <c r="BI44" s="92">
        <v>3</v>
      </c>
      <c r="BJ44" s="92">
        <v>3</v>
      </c>
      <c r="BK44" s="92">
        <v>3</v>
      </c>
      <c r="BL44" s="92">
        <v>3</v>
      </c>
      <c r="BM44" s="92">
        <v>3</v>
      </c>
      <c r="BN44" s="92">
        <v>3</v>
      </c>
      <c r="BO44" s="93">
        <v>18</v>
      </c>
    </row>
    <row r="45" spans="1:67" s="94" customFormat="1" ht="15">
      <c r="A45" s="89">
        <v>20063399</v>
      </c>
      <c r="B45" s="107" t="s">
        <v>165</v>
      </c>
      <c r="C45" s="53" t="s">
        <v>67</v>
      </c>
      <c r="D45" s="54" t="s">
        <v>166</v>
      </c>
      <c r="E45" s="55" t="s">
        <v>77</v>
      </c>
      <c r="F45" s="47">
        <v>5</v>
      </c>
      <c r="G45" s="55">
        <v>3</v>
      </c>
      <c r="H45" s="56">
        <v>32</v>
      </c>
      <c r="I45" s="57">
        <v>57</v>
      </c>
      <c r="J45" s="58">
        <v>31</v>
      </c>
      <c r="K45" s="59">
        <v>71</v>
      </c>
      <c r="L45" s="41">
        <f t="shared" si="0"/>
        <v>44</v>
      </c>
      <c r="M45" s="60">
        <v>12</v>
      </c>
      <c r="N45" s="60">
        <v>63</v>
      </c>
      <c r="O45" s="58">
        <v>53</v>
      </c>
      <c r="P45" s="59">
        <v>95</v>
      </c>
      <c r="Q45" s="60">
        <v>41</v>
      </c>
      <c r="R45" s="59">
        <v>80</v>
      </c>
      <c r="S45" s="42">
        <v>2.135</v>
      </c>
      <c r="T45" s="43" t="s">
        <v>70</v>
      </c>
      <c r="U45" s="61">
        <v>0.85179</v>
      </c>
      <c r="V45" s="62">
        <v>0.37286</v>
      </c>
      <c r="W45" s="61">
        <v>0.82</v>
      </c>
      <c r="X45" s="61">
        <v>0.390351</v>
      </c>
      <c r="Y45" s="62">
        <v>4.8</v>
      </c>
      <c r="Z45" s="61" t="s">
        <v>146</v>
      </c>
      <c r="AA45" s="49">
        <v>1</v>
      </c>
      <c r="AB45" s="66">
        <v>0.02309</v>
      </c>
      <c r="AC45" s="66">
        <v>0.126551</v>
      </c>
      <c r="AD45" s="61">
        <v>0.113636</v>
      </c>
      <c r="AE45" s="61">
        <v>0.25</v>
      </c>
      <c r="AF45" s="61">
        <v>0.375</v>
      </c>
      <c r="AG45" s="62">
        <v>7.4</v>
      </c>
      <c r="AH45" s="61">
        <v>0.243243</v>
      </c>
      <c r="AI45" s="47">
        <v>768.1538</v>
      </c>
      <c r="AJ45" s="61">
        <v>0</v>
      </c>
      <c r="AK45" s="47">
        <v>-1</v>
      </c>
      <c r="AL45" s="47">
        <v>1</v>
      </c>
      <c r="AM45" s="49">
        <v>17</v>
      </c>
      <c r="AN45" s="64">
        <v>37</v>
      </c>
      <c r="AO45" s="43">
        <v>27.570758819580078</v>
      </c>
      <c r="AP45" s="61">
        <v>0.22</v>
      </c>
      <c r="AQ45" s="61">
        <v>0.76</v>
      </c>
      <c r="AR45" s="49">
        <v>28</v>
      </c>
      <c r="AS45" s="47">
        <v>88</v>
      </c>
      <c r="AT45" s="62">
        <v>20.8</v>
      </c>
      <c r="AU45" s="61">
        <v>0.3150684931506849</v>
      </c>
      <c r="AV45" s="61">
        <v>0.1917808219178082</v>
      </c>
      <c r="AW45" s="92">
        <v>3</v>
      </c>
      <c r="AX45" s="92">
        <v>1</v>
      </c>
      <c r="AY45" s="92">
        <v>1</v>
      </c>
      <c r="AZ45" s="92">
        <v>3</v>
      </c>
      <c r="BA45" s="92">
        <v>1</v>
      </c>
      <c r="BB45" s="92">
        <v>1</v>
      </c>
      <c r="BC45" s="92">
        <v>1</v>
      </c>
      <c r="BD45" s="92">
        <v>1</v>
      </c>
      <c r="BE45" s="92">
        <v>1</v>
      </c>
      <c r="BF45" s="92">
        <v>1</v>
      </c>
      <c r="BG45" s="92">
        <v>1</v>
      </c>
      <c r="BH45" s="92">
        <v>1</v>
      </c>
      <c r="BI45" s="92">
        <v>1</v>
      </c>
      <c r="BJ45" s="92">
        <v>1</v>
      </c>
      <c r="BK45" s="92">
        <v>1</v>
      </c>
      <c r="BL45" s="92">
        <v>3</v>
      </c>
      <c r="BM45" s="92">
        <v>1</v>
      </c>
      <c r="BN45" s="92">
        <v>1</v>
      </c>
      <c r="BO45" s="93">
        <v>18</v>
      </c>
    </row>
    <row r="46" spans="1:67" s="94" customFormat="1" ht="15">
      <c r="A46" s="89">
        <v>20023630</v>
      </c>
      <c r="B46" s="107" t="s">
        <v>155</v>
      </c>
      <c r="C46" s="53" t="s">
        <v>67</v>
      </c>
      <c r="D46" s="54" t="s">
        <v>156</v>
      </c>
      <c r="E46" s="55" t="s">
        <v>77</v>
      </c>
      <c r="F46" s="47">
        <v>2</v>
      </c>
      <c r="G46" s="55">
        <v>2</v>
      </c>
      <c r="H46" s="56">
        <v>30</v>
      </c>
      <c r="I46" s="57">
        <v>60</v>
      </c>
      <c r="J46" s="58">
        <v>12</v>
      </c>
      <c r="K46" s="59">
        <v>45</v>
      </c>
      <c r="L46" s="41">
        <f t="shared" si="0"/>
        <v>45</v>
      </c>
      <c r="M46" s="60">
        <v>34</v>
      </c>
      <c r="N46" s="60">
        <v>89</v>
      </c>
      <c r="O46" s="58">
        <v>1</v>
      </c>
      <c r="P46" s="59">
        <v>15</v>
      </c>
      <c r="Q46" s="60">
        <v>7</v>
      </c>
      <c r="R46" s="59">
        <v>26</v>
      </c>
      <c r="S46" s="42">
        <v>2.005</v>
      </c>
      <c r="T46" s="43" t="s">
        <v>70</v>
      </c>
      <c r="U46" s="61">
        <v>0.725</v>
      </c>
      <c r="V46" s="62">
        <v>0.02052</v>
      </c>
      <c r="W46" s="61">
        <v>1</v>
      </c>
      <c r="X46" s="61">
        <v>0.416368</v>
      </c>
      <c r="Y46" s="62">
        <v>4</v>
      </c>
      <c r="Z46" s="61">
        <v>0.43478260869565216</v>
      </c>
      <c r="AA46" s="49">
        <v>1</v>
      </c>
      <c r="AB46" s="61">
        <v>0.05</v>
      </c>
      <c r="AC46" s="61">
        <v>0.125</v>
      </c>
      <c r="AD46" s="61">
        <v>0.090909</v>
      </c>
      <c r="AE46" s="61">
        <v>0.272727</v>
      </c>
      <c r="AF46" s="61">
        <v>0.8</v>
      </c>
      <c r="AG46" s="62">
        <v>6.4</v>
      </c>
      <c r="AH46" s="61">
        <v>0.586207</v>
      </c>
      <c r="AI46" s="47">
        <v>783.871</v>
      </c>
      <c r="AJ46" s="61">
        <v>0</v>
      </c>
      <c r="AK46" s="47">
        <v>1</v>
      </c>
      <c r="AL46" s="47">
        <v>1</v>
      </c>
      <c r="AM46" s="49">
        <v>16</v>
      </c>
      <c r="AN46" s="64">
        <v>58</v>
      </c>
      <c r="AO46" s="43">
        <v>28.269010543823242</v>
      </c>
      <c r="AP46" s="61">
        <v>0.14</v>
      </c>
      <c r="AQ46" s="61">
        <v>0.79</v>
      </c>
      <c r="AR46" s="49">
        <v>24</v>
      </c>
      <c r="AS46" s="47">
        <v>55</v>
      </c>
      <c r="AT46" s="62">
        <v>17.6</v>
      </c>
      <c r="AU46" s="61">
        <v>0.21951219512195122</v>
      </c>
      <c r="AV46" s="61">
        <v>0.34146341463414637</v>
      </c>
      <c r="AW46" s="92">
        <v>3</v>
      </c>
      <c r="AX46" s="92">
        <v>1</v>
      </c>
      <c r="AY46" s="92">
        <v>1</v>
      </c>
      <c r="AZ46" s="92">
        <v>3</v>
      </c>
      <c r="BA46" s="92">
        <v>4</v>
      </c>
      <c r="BB46" s="92">
        <v>3</v>
      </c>
      <c r="BC46" s="92">
        <v>3</v>
      </c>
      <c r="BD46" s="92">
        <v>1</v>
      </c>
      <c r="BE46" s="92">
        <v>2</v>
      </c>
      <c r="BF46" s="92">
        <v>3</v>
      </c>
      <c r="BG46" s="92">
        <v>2</v>
      </c>
      <c r="BH46" s="92">
        <v>3</v>
      </c>
      <c r="BI46" s="92">
        <v>1</v>
      </c>
      <c r="BJ46" s="92">
        <v>1</v>
      </c>
      <c r="BK46" s="92">
        <v>3</v>
      </c>
      <c r="BL46" s="92">
        <v>2</v>
      </c>
      <c r="BM46" s="92">
        <v>3</v>
      </c>
      <c r="BN46" s="92">
        <v>3</v>
      </c>
      <c r="BO46" s="93">
        <v>17</v>
      </c>
    </row>
    <row r="47" spans="1:67" s="94" customFormat="1" ht="15">
      <c r="A47" s="89">
        <v>20024833</v>
      </c>
      <c r="B47" s="107" t="s">
        <v>169</v>
      </c>
      <c r="C47" s="53" t="s">
        <v>67</v>
      </c>
      <c r="D47" s="54" t="s">
        <v>170</v>
      </c>
      <c r="E47" s="55" t="s">
        <v>69</v>
      </c>
      <c r="F47" s="47">
        <v>4</v>
      </c>
      <c r="G47" s="55">
        <v>2</v>
      </c>
      <c r="H47" s="56">
        <v>37</v>
      </c>
      <c r="I47" s="57">
        <v>60</v>
      </c>
      <c r="J47" s="58">
        <v>17</v>
      </c>
      <c r="K47" s="59">
        <v>60</v>
      </c>
      <c r="L47" s="41">
        <f t="shared" si="0"/>
        <v>48</v>
      </c>
      <c r="M47" s="60">
        <v>9</v>
      </c>
      <c r="N47" s="60">
        <v>61</v>
      </c>
      <c r="O47" s="58">
        <v>54</v>
      </c>
      <c r="P47" s="59">
        <v>101</v>
      </c>
      <c r="Q47" s="60">
        <v>79</v>
      </c>
      <c r="R47" s="59">
        <v>111</v>
      </c>
      <c r="S47" s="42">
        <v>2.29</v>
      </c>
      <c r="T47" s="43" t="s">
        <v>70</v>
      </c>
      <c r="U47" s="61">
        <v>0.94614</v>
      </c>
      <c r="V47" s="62">
        <v>0.1215</v>
      </c>
      <c r="W47" s="61">
        <v>1</v>
      </c>
      <c r="X47" s="61">
        <v>0.336111</v>
      </c>
      <c r="Y47" s="62">
        <v>6</v>
      </c>
      <c r="Z47" s="61">
        <v>0.19230769230769232</v>
      </c>
      <c r="AA47" s="49">
        <v>-1</v>
      </c>
      <c r="AB47" s="61">
        <v>0</v>
      </c>
      <c r="AC47" s="61">
        <v>0.111111</v>
      </c>
      <c r="AD47" s="61">
        <v>0.148148</v>
      </c>
      <c r="AE47" s="61">
        <v>0.086957</v>
      </c>
      <c r="AF47" s="61">
        <v>0.57971</v>
      </c>
      <c r="AG47" s="62">
        <v>3.4</v>
      </c>
      <c r="AH47" s="61">
        <v>0.1</v>
      </c>
      <c r="AI47" s="47">
        <v>800</v>
      </c>
      <c r="AJ47" s="63">
        <v>0.125</v>
      </c>
      <c r="AK47" s="47">
        <v>1</v>
      </c>
      <c r="AL47" s="47">
        <v>1</v>
      </c>
      <c r="AM47" s="49">
        <v>15</v>
      </c>
      <c r="AN47" s="64">
        <v>30</v>
      </c>
      <c r="AO47" s="43">
        <v>22.057722091674805</v>
      </c>
      <c r="AP47" s="61">
        <v>0.23</v>
      </c>
      <c r="AQ47" s="61">
        <v>0.27</v>
      </c>
      <c r="AR47" s="49">
        <v>27</v>
      </c>
      <c r="AS47" s="47">
        <v>69</v>
      </c>
      <c r="AT47" s="62">
        <v>11</v>
      </c>
      <c r="AU47" s="61">
        <v>0.7971014492753623</v>
      </c>
      <c r="AV47" s="61">
        <v>0</v>
      </c>
      <c r="AW47" s="92">
        <v>3</v>
      </c>
      <c r="AX47" s="92">
        <v>1</v>
      </c>
      <c r="AY47" s="92">
        <v>1</v>
      </c>
      <c r="AZ47" s="92">
        <v>4</v>
      </c>
      <c r="BA47" s="92">
        <v>4</v>
      </c>
      <c r="BB47" s="92">
        <v>3</v>
      </c>
      <c r="BC47" s="92">
        <v>4</v>
      </c>
      <c r="BD47" s="92">
        <v>4</v>
      </c>
      <c r="BE47" s="92">
        <v>4</v>
      </c>
      <c r="BF47" s="92">
        <v>3</v>
      </c>
      <c r="BG47" s="92">
        <v>4</v>
      </c>
      <c r="BH47" s="92">
        <v>1</v>
      </c>
      <c r="BI47" s="92">
        <v>1</v>
      </c>
      <c r="BJ47" s="92">
        <v>1</v>
      </c>
      <c r="BK47" s="92">
        <v>3</v>
      </c>
      <c r="BL47" s="92">
        <v>2</v>
      </c>
      <c r="BM47" s="92">
        <v>3</v>
      </c>
      <c r="BN47" s="92">
        <v>3</v>
      </c>
      <c r="BO47" s="93">
        <v>12</v>
      </c>
    </row>
    <row r="48" spans="1:67" s="94" customFormat="1" ht="15">
      <c r="A48" s="89">
        <v>20041065</v>
      </c>
      <c r="B48" s="107" t="s">
        <v>167</v>
      </c>
      <c r="C48" s="53" t="s">
        <v>104</v>
      </c>
      <c r="D48" s="54" t="s">
        <v>168</v>
      </c>
      <c r="E48" s="55" t="s">
        <v>77</v>
      </c>
      <c r="F48" s="47">
        <v>3</v>
      </c>
      <c r="G48" s="55">
        <v>2</v>
      </c>
      <c r="H48" s="56">
        <v>36</v>
      </c>
      <c r="I48" s="57">
        <v>66</v>
      </c>
      <c r="J48" s="58">
        <v>18</v>
      </c>
      <c r="K48" s="59">
        <v>62</v>
      </c>
      <c r="L48" s="41">
        <f t="shared" si="0"/>
        <v>51</v>
      </c>
      <c r="M48" s="60">
        <v>10</v>
      </c>
      <c r="N48" s="60">
        <v>60</v>
      </c>
      <c r="O48" s="58">
        <v>35</v>
      </c>
      <c r="P48" s="59">
        <v>91</v>
      </c>
      <c r="Q48" s="60">
        <v>33</v>
      </c>
      <c r="R48" s="59">
        <v>68</v>
      </c>
      <c r="S48" s="42">
        <v>2.472</v>
      </c>
      <c r="T48" s="43" t="s">
        <v>70</v>
      </c>
      <c r="U48" s="61">
        <v>0.86667</v>
      </c>
      <c r="V48" s="62">
        <v>0.0897</v>
      </c>
      <c r="W48" s="61">
        <v>0.94</v>
      </c>
      <c r="X48" s="61">
        <v>0.395085</v>
      </c>
      <c r="Y48" s="62">
        <v>5.33</v>
      </c>
      <c r="Z48" s="61">
        <v>0.2962962962962963</v>
      </c>
      <c r="AA48" s="49">
        <v>-1</v>
      </c>
      <c r="AB48" s="61">
        <v>0.111111</v>
      </c>
      <c r="AC48" s="61">
        <v>0.1</v>
      </c>
      <c r="AD48" s="61">
        <v>0.142857</v>
      </c>
      <c r="AE48" s="61">
        <v>0.161765</v>
      </c>
      <c r="AF48" s="61">
        <v>0.558824</v>
      </c>
      <c r="AG48" s="62">
        <v>4.6</v>
      </c>
      <c r="AH48" s="61">
        <v>0.230769</v>
      </c>
      <c r="AI48" s="47">
        <v>742.2449</v>
      </c>
      <c r="AJ48" s="63">
        <v>0.181818</v>
      </c>
      <c r="AK48" s="47">
        <v>1</v>
      </c>
      <c r="AL48" s="47">
        <v>1</v>
      </c>
      <c r="AM48" s="49">
        <v>12</v>
      </c>
      <c r="AN48" s="64">
        <v>26</v>
      </c>
      <c r="AO48" s="43">
        <v>22.520000457763672</v>
      </c>
      <c r="AP48" s="61" t="s">
        <v>70</v>
      </c>
      <c r="AQ48" s="61" t="s">
        <v>70</v>
      </c>
      <c r="AR48" s="49">
        <v>20</v>
      </c>
      <c r="AS48" s="47">
        <v>68</v>
      </c>
      <c r="AT48" s="62">
        <v>16.2</v>
      </c>
      <c r="AU48" s="61">
        <v>0.423728813559322</v>
      </c>
      <c r="AV48" s="61">
        <v>0.3559322033898305</v>
      </c>
      <c r="AW48" s="92">
        <v>3</v>
      </c>
      <c r="AX48" s="92">
        <v>1</v>
      </c>
      <c r="AY48" s="92">
        <v>4</v>
      </c>
      <c r="AZ48" s="92">
        <v>1</v>
      </c>
      <c r="BA48" s="92">
        <v>1</v>
      </c>
      <c r="BB48" s="92">
        <v>4</v>
      </c>
      <c r="BC48" s="92">
        <v>2</v>
      </c>
      <c r="BD48" s="92">
        <v>2</v>
      </c>
      <c r="BE48" s="92">
        <v>3</v>
      </c>
      <c r="BF48" s="92">
        <v>3</v>
      </c>
      <c r="BG48" s="92">
        <v>4</v>
      </c>
      <c r="BH48" s="92">
        <v>3</v>
      </c>
      <c r="BI48" s="92">
        <v>1</v>
      </c>
      <c r="BJ48" s="92">
        <v>1</v>
      </c>
      <c r="BK48" s="92">
        <v>1</v>
      </c>
      <c r="BL48" s="92">
        <v>2</v>
      </c>
      <c r="BM48" s="92">
        <v>1</v>
      </c>
      <c r="BN48" s="92">
        <v>3</v>
      </c>
      <c r="BO48" s="93">
        <v>15</v>
      </c>
    </row>
    <row r="49" spans="1:67" s="94" customFormat="1" ht="15">
      <c r="A49" s="89">
        <v>20046264</v>
      </c>
      <c r="B49" s="107" t="s">
        <v>171</v>
      </c>
      <c r="C49" s="53" t="s">
        <v>67</v>
      </c>
      <c r="D49" s="54" t="s">
        <v>172</v>
      </c>
      <c r="E49" s="55" t="s">
        <v>77</v>
      </c>
      <c r="F49" s="47">
        <v>2</v>
      </c>
      <c r="G49" s="55">
        <v>4</v>
      </c>
      <c r="H49" s="56">
        <v>38</v>
      </c>
      <c r="I49" s="57">
        <v>65</v>
      </c>
      <c r="J49" s="58">
        <v>68</v>
      </c>
      <c r="K49" s="59">
        <v>100</v>
      </c>
      <c r="L49" s="41">
        <f t="shared" si="0"/>
        <v>51</v>
      </c>
      <c r="M49" s="60">
        <v>80</v>
      </c>
      <c r="N49" s="60">
        <v>115</v>
      </c>
      <c r="O49" s="58">
        <v>41</v>
      </c>
      <c r="P49" s="59">
        <v>89</v>
      </c>
      <c r="Q49" s="60">
        <v>28</v>
      </c>
      <c r="R49" s="59">
        <v>65</v>
      </c>
      <c r="S49" s="42">
        <v>1.482</v>
      </c>
      <c r="T49" s="43" t="s">
        <v>70</v>
      </c>
      <c r="U49" s="61">
        <v>0.42353</v>
      </c>
      <c r="V49" s="62">
        <v>0.22209</v>
      </c>
      <c r="W49" s="61">
        <v>0.7</v>
      </c>
      <c r="X49" s="61">
        <v>0.285099</v>
      </c>
      <c r="Y49" s="62">
        <v>5.7</v>
      </c>
      <c r="Z49" s="61">
        <v>0.3333333333333333</v>
      </c>
      <c r="AA49" s="49">
        <v>1</v>
      </c>
      <c r="AB49" s="61">
        <v>0.071429</v>
      </c>
      <c r="AC49" s="61">
        <v>0.166667</v>
      </c>
      <c r="AD49" s="61">
        <v>0.020408</v>
      </c>
      <c r="AE49" s="61">
        <v>0.215278</v>
      </c>
      <c r="AF49" s="61">
        <v>0.640845</v>
      </c>
      <c r="AG49" s="62">
        <v>6.2</v>
      </c>
      <c r="AH49" s="61">
        <v>0.444444</v>
      </c>
      <c r="AI49" s="47">
        <v>764.7368</v>
      </c>
      <c r="AJ49" s="63">
        <v>0.030303</v>
      </c>
      <c r="AK49" s="47">
        <v>-1</v>
      </c>
      <c r="AL49" s="47">
        <v>1</v>
      </c>
      <c r="AM49" s="49">
        <v>16</v>
      </c>
      <c r="AN49" s="64">
        <v>54</v>
      </c>
      <c r="AO49" s="43">
        <v>29.804590225219727</v>
      </c>
      <c r="AP49" s="61">
        <v>0.2</v>
      </c>
      <c r="AQ49" s="61">
        <v>0.74</v>
      </c>
      <c r="AR49" s="49">
        <v>30</v>
      </c>
      <c r="AS49" s="47">
        <v>144</v>
      </c>
      <c r="AT49" s="62">
        <v>27.8</v>
      </c>
      <c r="AU49" s="61">
        <v>0.2361111111111111</v>
      </c>
      <c r="AV49" s="61">
        <v>0.2916666666666667</v>
      </c>
      <c r="AW49" s="92">
        <v>3</v>
      </c>
      <c r="AX49" s="92">
        <v>1</v>
      </c>
      <c r="AY49" s="92">
        <v>1</v>
      </c>
      <c r="AZ49" s="92">
        <v>1</v>
      </c>
      <c r="BA49" s="92">
        <v>1</v>
      </c>
      <c r="BB49" s="92">
        <v>3</v>
      </c>
      <c r="BC49" s="92">
        <v>1</v>
      </c>
      <c r="BD49" s="92">
        <v>4</v>
      </c>
      <c r="BE49" s="92">
        <v>4</v>
      </c>
      <c r="BF49" s="92">
        <v>3</v>
      </c>
      <c r="BG49" s="92">
        <v>1</v>
      </c>
      <c r="BH49" s="92">
        <v>3</v>
      </c>
      <c r="BI49" s="92">
        <v>1</v>
      </c>
      <c r="BJ49" s="92">
        <v>3</v>
      </c>
      <c r="BK49" s="92">
        <v>2</v>
      </c>
      <c r="BL49" s="92">
        <v>3</v>
      </c>
      <c r="BM49" s="92">
        <v>3</v>
      </c>
      <c r="BN49" s="92">
        <v>3</v>
      </c>
      <c r="BO49" s="93">
        <v>16</v>
      </c>
    </row>
    <row r="50" spans="1:67" s="94" customFormat="1" ht="15">
      <c r="A50" s="89">
        <v>20064246</v>
      </c>
      <c r="B50" s="107" t="s">
        <v>179</v>
      </c>
      <c r="C50" s="53" t="s">
        <v>67</v>
      </c>
      <c r="D50" s="54" t="s">
        <v>180</v>
      </c>
      <c r="E50" s="55" t="s">
        <v>77</v>
      </c>
      <c r="F50" s="47">
        <v>5</v>
      </c>
      <c r="G50" s="55">
        <v>3</v>
      </c>
      <c r="H50" s="56">
        <v>40</v>
      </c>
      <c r="I50" s="57">
        <v>63</v>
      </c>
      <c r="J50" s="58">
        <v>45</v>
      </c>
      <c r="K50" s="59">
        <v>88</v>
      </c>
      <c r="L50" s="41">
        <f t="shared" si="0"/>
        <v>51</v>
      </c>
      <c r="M50" s="60">
        <v>23</v>
      </c>
      <c r="N50" s="60">
        <v>84</v>
      </c>
      <c r="O50" s="58">
        <v>35</v>
      </c>
      <c r="P50" s="59">
        <v>90</v>
      </c>
      <c r="Q50" s="60">
        <v>59</v>
      </c>
      <c r="R50" s="59">
        <v>99</v>
      </c>
      <c r="S50" s="42">
        <v>1.329</v>
      </c>
      <c r="T50" s="43" t="s">
        <v>70</v>
      </c>
      <c r="U50" s="61">
        <v>0.92134</v>
      </c>
      <c r="V50" s="62">
        <v>0.26453</v>
      </c>
      <c r="W50" s="61">
        <v>0.75</v>
      </c>
      <c r="X50" s="61">
        <v>0.412357</v>
      </c>
      <c r="Y50" s="62">
        <v>5.319641</v>
      </c>
      <c r="Z50" s="61">
        <v>0.1891891891891892</v>
      </c>
      <c r="AA50" s="49">
        <v>1</v>
      </c>
      <c r="AB50" s="61">
        <v>0.052632</v>
      </c>
      <c r="AC50" s="61">
        <v>0.186047</v>
      </c>
      <c r="AD50" s="61">
        <v>0.071429</v>
      </c>
      <c r="AE50" s="61">
        <v>0.232558</v>
      </c>
      <c r="AF50" s="61">
        <v>0.267442</v>
      </c>
      <c r="AG50" s="62">
        <v>8.4</v>
      </c>
      <c r="AH50" s="61">
        <v>0.104167</v>
      </c>
      <c r="AI50" s="47">
        <v>761.1111</v>
      </c>
      <c r="AJ50" s="61">
        <v>0</v>
      </c>
      <c r="AK50" s="47">
        <v>-1</v>
      </c>
      <c r="AL50" s="47">
        <v>1</v>
      </c>
      <c r="AM50" s="49">
        <v>15</v>
      </c>
      <c r="AN50" s="64">
        <v>48</v>
      </c>
      <c r="AO50" s="43">
        <v>40.154998779296875</v>
      </c>
      <c r="AP50" s="61">
        <v>0.25</v>
      </c>
      <c r="AQ50" s="61">
        <v>0.54</v>
      </c>
      <c r="AR50" s="49">
        <v>43</v>
      </c>
      <c r="AS50" s="47">
        <v>86</v>
      </c>
      <c r="AT50" s="62">
        <v>19.8</v>
      </c>
      <c r="AU50" s="61">
        <v>0.48148148148148145</v>
      </c>
      <c r="AV50" s="61">
        <v>0.07407407407407407</v>
      </c>
      <c r="AW50" s="92">
        <v>3</v>
      </c>
      <c r="AX50" s="92">
        <v>1</v>
      </c>
      <c r="AY50" s="92">
        <v>3</v>
      </c>
      <c r="AZ50" s="92">
        <v>1</v>
      </c>
      <c r="BA50" s="92">
        <v>4</v>
      </c>
      <c r="BB50" s="92">
        <v>3</v>
      </c>
      <c r="BC50" s="92">
        <v>3</v>
      </c>
      <c r="BD50" s="92">
        <v>3</v>
      </c>
      <c r="BE50" s="92">
        <v>1</v>
      </c>
      <c r="BF50" s="92">
        <v>3</v>
      </c>
      <c r="BG50" s="92">
        <v>3</v>
      </c>
      <c r="BH50" s="92">
        <v>3</v>
      </c>
      <c r="BI50" s="92">
        <v>3</v>
      </c>
      <c r="BJ50" s="92">
        <v>3</v>
      </c>
      <c r="BK50" s="92">
        <v>3</v>
      </c>
      <c r="BL50" s="92">
        <v>3</v>
      </c>
      <c r="BM50" s="92">
        <v>3</v>
      </c>
      <c r="BN50" s="92">
        <v>3</v>
      </c>
      <c r="BO50" s="93">
        <v>17</v>
      </c>
    </row>
    <row r="51" spans="1:67" s="94" customFormat="1" ht="15">
      <c r="A51" s="89">
        <v>20069775</v>
      </c>
      <c r="B51" s="107" t="s">
        <v>177</v>
      </c>
      <c r="C51" s="53" t="s">
        <v>67</v>
      </c>
      <c r="D51" s="54" t="s">
        <v>178</v>
      </c>
      <c r="E51" s="55" t="s">
        <v>77</v>
      </c>
      <c r="F51" s="47">
        <v>5</v>
      </c>
      <c r="G51" s="55">
        <v>3</v>
      </c>
      <c r="H51" s="56">
        <v>40</v>
      </c>
      <c r="I51" s="57">
        <v>68</v>
      </c>
      <c r="J51" s="58">
        <v>45</v>
      </c>
      <c r="K51" s="59">
        <v>81</v>
      </c>
      <c r="L51" s="41">
        <f t="shared" si="0"/>
        <v>54</v>
      </c>
      <c r="M51" s="60">
        <v>37</v>
      </c>
      <c r="N51" s="60">
        <v>94</v>
      </c>
      <c r="O51" s="58">
        <v>8</v>
      </c>
      <c r="P51" s="59">
        <v>42</v>
      </c>
      <c r="Q51" s="60">
        <v>94</v>
      </c>
      <c r="R51" s="59">
        <v>117</v>
      </c>
      <c r="S51" s="42">
        <v>1.643</v>
      </c>
      <c r="T51" s="43" t="s">
        <v>70</v>
      </c>
      <c r="U51" s="61">
        <v>0.77095</v>
      </c>
      <c r="V51" s="62">
        <v>0.03538</v>
      </c>
      <c r="W51" s="61">
        <v>0.9</v>
      </c>
      <c r="X51" s="61">
        <v>0.30381</v>
      </c>
      <c r="Y51" s="62">
        <v>6.5</v>
      </c>
      <c r="Z51" s="61">
        <v>0.45714285714285713</v>
      </c>
      <c r="AA51" s="49">
        <v>1</v>
      </c>
      <c r="AB51" s="61">
        <v>0.055556</v>
      </c>
      <c r="AC51" s="61">
        <v>0.075</v>
      </c>
      <c r="AD51" s="61">
        <v>0</v>
      </c>
      <c r="AE51" s="61">
        <v>0.163636</v>
      </c>
      <c r="AF51" s="61">
        <v>0.480392</v>
      </c>
      <c r="AG51" s="62">
        <v>5.8</v>
      </c>
      <c r="AH51" s="61">
        <v>0</v>
      </c>
      <c r="AI51" s="47">
        <v>776.4074</v>
      </c>
      <c r="AJ51" s="61">
        <v>0</v>
      </c>
      <c r="AK51" s="47">
        <v>-1</v>
      </c>
      <c r="AL51" s="47">
        <v>1</v>
      </c>
      <c r="AM51" s="49">
        <v>17</v>
      </c>
      <c r="AN51" s="64">
        <v>40</v>
      </c>
      <c r="AO51" s="43">
        <v>37.029998779296875</v>
      </c>
      <c r="AP51" s="61">
        <v>0.33</v>
      </c>
      <c r="AQ51" s="61">
        <v>0.55</v>
      </c>
      <c r="AR51" s="49">
        <v>40</v>
      </c>
      <c r="AS51" s="47">
        <v>110</v>
      </c>
      <c r="AT51" s="62">
        <v>16.6</v>
      </c>
      <c r="AU51" s="61">
        <v>0.5454545454545454</v>
      </c>
      <c r="AV51" s="61">
        <v>0.11818181818181818</v>
      </c>
      <c r="AW51" s="92">
        <v>2</v>
      </c>
      <c r="AX51" s="92">
        <v>1</v>
      </c>
      <c r="AY51" s="92">
        <v>1</v>
      </c>
      <c r="AZ51" s="92">
        <v>1</v>
      </c>
      <c r="BA51" s="92">
        <v>4</v>
      </c>
      <c r="BB51" s="92">
        <v>3</v>
      </c>
      <c r="BC51" s="92">
        <v>2</v>
      </c>
      <c r="BD51" s="92">
        <v>1</v>
      </c>
      <c r="BE51" s="92">
        <v>4</v>
      </c>
      <c r="BF51" s="92">
        <v>3</v>
      </c>
      <c r="BG51" s="92">
        <v>1</v>
      </c>
      <c r="BH51" s="92">
        <v>3</v>
      </c>
      <c r="BI51" s="92">
        <v>1</v>
      </c>
      <c r="BJ51" s="92">
        <v>1</v>
      </c>
      <c r="BK51" s="92">
        <v>2</v>
      </c>
      <c r="BL51" s="92">
        <v>2</v>
      </c>
      <c r="BM51" s="92">
        <v>3</v>
      </c>
      <c r="BN51" s="92">
        <v>2</v>
      </c>
      <c r="BO51" s="93">
        <v>16</v>
      </c>
    </row>
    <row r="52" spans="1:67" s="94" customFormat="1" ht="15">
      <c r="A52" s="89">
        <v>20047522</v>
      </c>
      <c r="B52" s="107" t="s">
        <v>173</v>
      </c>
      <c r="C52" s="53" t="s">
        <v>67</v>
      </c>
      <c r="D52" s="54" t="s">
        <v>174</v>
      </c>
      <c r="E52" s="55" t="s">
        <v>69</v>
      </c>
      <c r="F52" s="47">
        <v>1</v>
      </c>
      <c r="G52" s="55">
        <v>3</v>
      </c>
      <c r="H52" s="56">
        <v>39</v>
      </c>
      <c r="I52" s="57">
        <v>71</v>
      </c>
      <c r="J52" s="58">
        <v>39</v>
      </c>
      <c r="K52" s="59">
        <v>81</v>
      </c>
      <c r="L52" s="41">
        <f t="shared" si="0"/>
        <v>55</v>
      </c>
      <c r="M52" s="60">
        <v>32</v>
      </c>
      <c r="N52" s="60">
        <v>83</v>
      </c>
      <c r="O52" s="58">
        <v>26</v>
      </c>
      <c r="P52" s="59">
        <v>84</v>
      </c>
      <c r="Q52" s="60">
        <v>79</v>
      </c>
      <c r="R52" s="59">
        <v>112</v>
      </c>
      <c r="S52" s="42">
        <v>1.98</v>
      </c>
      <c r="T52" s="43" t="s">
        <v>70</v>
      </c>
      <c r="U52" s="61">
        <v>0.75519</v>
      </c>
      <c r="V52" s="62">
        <v>0.07577</v>
      </c>
      <c r="W52" s="61">
        <v>1</v>
      </c>
      <c r="X52" s="61">
        <v>0.25993</v>
      </c>
      <c r="Y52" s="62">
        <v>5.33</v>
      </c>
      <c r="Z52" s="61">
        <v>0.13157894736842105</v>
      </c>
      <c r="AA52" s="49">
        <v>1</v>
      </c>
      <c r="AB52" s="61">
        <v>0</v>
      </c>
      <c r="AC52" s="61">
        <v>0.09375</v>
      </c>
      <c r="AD52" s="61">
        <v>0.037037</v>
      </c>
      <c r="AE52" s="61">
        <v>0.146341</v>
      </c>
      <c r="AF52" s="61">
        <v>0.609756</v>
      </c>
      <c r="AG52" s="62">
        <v>9.2</v>
      </c>
      <c r="AH52" s="61">
        <v>0.030303</v>
      </c>
      <c r="AI52" s="47">
        <v>795.6098</v>
      </c>
      <c r="AJ52" s="63">
        <v>0.1</v>
      </c>
      <c r="AK52" s="47">
        <v>1</v>
      </c>
      <c r="AL52" s="47">
        <v>1</v>
      </c>
      <c r="AM52" s="49">
        <v>17</v>
      </c>
      <c r="AN52" s="64">
        <v>33</v>
      </c>
      <c r="AO52" s="43">
        <v>29.299999237060547</v>
      </c>
      <c r="AP52" s="61">
        <v>0.15</v>
      </c>
      <c r="AQ52" s="61">
        <v>0.82</v>
      </c>
      <c r="AR52" s="49">
        <v>32</v>
      </c>
      <c r="AS52" s="47">
        <v>82</v>
      </c>
      <c r="AT52" s="62">
        <v>16.2</v>
      </c>
      <c r="AU52" s="61">
        <v>0.4939759036144578</v>
      </c>
      <c r="AV52" s="61">
        <v>0.3132530120481928</v>
      </c>
      <c r="AW52" s="92">
        <v>3</v>
      </c>
      <c r="AX52" s="92">
        <v>2</v>
      </c>
      <c r="AY52" s="92">
        <v>1</v>
      </c>
      <c r="AZ52" s="92">
        <v>1</v>
      </c>
      <c r="BA52" s="92">
        <v>1</v>
      </c>
      <c r="BB52" s="92">
        <v>3</v>
      </c>
      <c r="BC52" s="92">
        <v>3</v>
      </c>
      <c r="BD52" s="92">
        <v>2</v>
      </c>
      <c r="BE52" s="92">
        <v>1</v>
      </c>
      <c r="BF52" s="92">
        <v>3</v>
      </c>
      <c r="BG52" s="92">
        <v>1</v>
      </c>
      <c r="BH52" s="92" t="s">
        <v>70</v>
      </c>
      <c r="BI52" s="92">
        <v>3</v>
      </c>
      <c r="BJ52" s="92">
        <v>3</v>
      </c>
      <c r="BK52" s="92">
        <v>3</v>
      </c>
      <c r="BL52" s="92">
        <v>2</v>
      </c>
      <c r="BM52" s="92">
        <v>3</v>
      </c>
      <c r="BN52" s="92">
        <v>3</v>
      </c>
      <c r="BO52" s="93">
        <v>17</v>
      </c>
    </row>
    <row r="53" spans="1:67" s="94" customFormat="1" ht="15">
      <c r="A53" s="89">
        <v>20063933</v>
      </c>
      <c r="B53" s="107" t="s">
        <v>175</v>
      </c>
      <c r="C53" s="53" t="s">
        <v>104</v>
      </c>
      <c r="D53" s="54" t="s">
        <v>176</v>
      </c>
      <c r="E53" s="55" t="s">
        <v>69</v>
      </c>
      <c r="F53" s="47">
        <v>2</v>
      </c>
      <c r="G53" s="55">
        <v>3</v>
      </c>
      <c r="H53" s="56">
        <v>40</v>
      </c>
      <c r="I53" s="57">
        <v>72</v>
      </c>
      <c r="J53" s="58">
        <v>17</v>
      </c>
      <c r="K53" s="59">
        <v>62</v>
      </c>
      <c r="L53" s="41">
        <f t="shared" si="0"/>
        <v>56</v>
      </c>
      <c r="M53" s="60">
        <v>17</v>
      </c>
      <c r="N53" s="60">
        <v>81</v>
      </c>
      <c r="O53" s="58">
        <v>48</v>
      </c>
      <c r="P53" s="59">
        <v>95</v>
      </c>
      <c r="Q53" s="60">
        <v>73</v>
      </c>
      <c r="R53" s="59">
        <v>108</v>
      </c>
      <c r="S53" s="42">
        <v>1.722</v>
      </c>
      <c r="T53" s="43" t="s">
        <v>70</v>
      </c>
      <c r="U53" s="61">
        <v>0.93399</v>
      </c>
      <c r="V53" s="62">
        <v>0.03798</v>
      </c>
      <c r="W53" s="61">
        <v>0.94</v>
      </c>
      <c r="X53" s="61">
        <v>0.335635</v>
      </c>
      <c r="Y53" s="62">
        <v>4.97</v>
      </c>
      <c r="Z53" s="61">
        <v>0.28</v>
      </c>
      <c r="AA53" s="49">
        <v>-1</v>
      </c>
      <c r="AB53" s="61">
        <v>0</v>
      </c>
      <c r="AC53" s="61">
        <v>0.08</v>
      </c>
      <c r="AD53" s="61">
        <v>0.085714</v>
      </c>
      <c r="AE53" s="61">
        <v>0.191781</v>
      </c>
      <c r="AF53" s="61">
        <v>0.465753</v>
      </c>
      <c r="AG53" s="62">
        <v>5.2</v>
      </c>
      <c r="AH53" s="61">
        <v>0.5</v>
      </c>
      <c r="AI53" s="47">
        <v>790</v>
      </c>
      <c r="AJ53" s="61">
        <v>0</v>
      </c>
      <c r="AK53" s="47">
        <v>1</v>
      </c>
      <c r="AL53" s="47">
        <v>1</v>
      </c>
      <c r="AM53" s="49">
        <v>16</v>
      </c>
      <c r="AN53" s="64">
        <v>50</v>
      </c>
      <c r="AO53" s="43">
        <v>25.745010375976562</v>
      </c>
      <c r="AP53" s="61">
        <v>0.24</v>
      </c>
      <c r="AQ53" s="61">
        <v>0.66</v>
      </c>
      <c r="AR53" s="49">
        <v>25</v>
      </c>
      <c r="AS53" s="47">
        <v>73</v>
      </c>
      <c r="AT53" s="62">
        <v>19</v>
      </c>
      <c r="AU53" s="61">
        <v>0.8552631578947368</v>
      </c>
      <c r="AV53" s="61">
        <v>0</v>
      </c>
      <c r="AW53" s="92">
        <v>3</v>
      </c>
      <c r="AX53" s="92">
        <v>1</v>
      </c>
      <c r="AY53" s="92">
        <v>1</v>
      </c>
      <c r="AZ53" s="92">
        <v>4</v>
      </c>
      <c r="BA53" s="92">
        <v>4</v>
      </c>
      <c r="BB53" s="92">
        <v>3</v>
      </c>
      <c r="BC53" s="92">
        <v>3</v>
      </c>
      <c r="BD53" s="92">
        <v>2</v>
      </c>
      <c r="BE53" s="92">
        <v>4</v>
      </c>
      <c r="BF53" s="92">
        <v>3</v>
      </c>
      <c r="BG53" s="92">
        <v>1</v>
      </c>
      <c r="BH53" s="92">
        <v>1</v>
      </c>
      <c r="BI53" s="92">
        <v>3</v>
      </c>
      <c r="BJ53" s="92">
        <v>1</v>
      </c>
      <c r="BK53" s="92">
        <v>3</v>
      </c>
      <c r="BL53" s="92">
        <v>3</v>
      </c>
      <c r="BM53" s="92">
        <v>3</v>
      </c>
      <c r="BN53" s="92">
        <v>3</v>
      </c>
      <c r="BO53" s="93">
        <v>15</v>
      </c>
    </row>
    <row r="54" spans="1:67" s="94" customFormat="1" ht="15">
      <c r="A54" s="89">
        <v>20068857</v>
      </c>
      <c r="B54" s="107" t="s">
        <v>181</v>
      </c>
      <c r="C54" s="53" t="s">
        <v>67</v>
      </c>
      <c r="D54" s="54" t="s">
        <v>182</v>
      </c>
      <c r="E54" s="55" t="s">
        <v>69</v>
      </c>
      <c r="F54" s="47">
        <v>2</v>
      </c>
      <c r="G54" s="55">
        <v>2</v>
      </c>
      <c r="H54" s="56">
        <v>42</v>
      </c>
      <c r="I54" s="57">
        <v>73</v>
      </c>
      <c r="J54" s="58">
        <v>26</v>
      </c>
      <c r="K54" s="59">
        <v>69</v>
      </c>
      <c r="L54" s="41">
        <f t="shared" si="0"/>
        <v>57</v>
      </c>
      <c r="M54" s="60">
        <v>18</v>
      </c>
      <c r="N54" s="60">
        <v>82</v>
      </c>
      <c r="O54" s="58">
        <v>15</v>
      </c>
      <c r="P54" s="59">
        <v>76</v>
      </c>
      <c r="Q54" s="60">
        <v>44</v>
      </c>
      <c r="R54" s="59">
        <v>86</v>
      </c>
      <c r="S54" s="42">
        <v>1.202</v>
      </c>
      <c r="T54" s="43" t="s">
        <v>70</v>
      </c>
      <c r="U54" s="61">
        <v>0.96861</v>
      </c>
      <c r="V54" s="62">
        <v>0.31824</v>
      </c>
      <c r="W54" s="61">
        <v>1</v>
      </c>
      <c r="X54" s="61">
        <v>0.233333</v>
      </c>
      <c r="Y54" s="62">
        <v>5</v>
      </c>
      <c r="Z54" s="61">
        <v>0.21428571428571427</v>
      </c>
      <c r="AA54" s="49">
        <v>1</v>
      </c>
      <c r="AB54" s="61">
        <v>0.076923</v>
      </c>
      <c r="AC54" s="61">
        <v>0</v>
      </c>
      <c r="AD54" s="61">
        <v>0.192308</v>
      </c>
      <c r="AE54" s="61">
        <v>0.208333</v>
      </c>
      <c r="AF54" s="61">
        <v>0.375</v>
      </c>
      <c r="AG54" s="62">
        <v>3.4</v>
      </c>
      <c r="AH54" s="61">
        <v>0.391304</v>
      </c>
      <c r="AI54" s="47">
        <v>787.0833</v>
      </c>
      <c r="AJ54" s="61">
        <v>0</v>
      </c>
      <c r="AK54" s="47">
        <v>1</v>
      </c>
      <c r="AL54" s="47">
        <v>1</v>
      </c>
      <c r="AM54" s="49">
        <v>15</v>
      </c>
      <c r="AN54" s="64">
        <v>23</v>
      </c>
      <c r="AO54" s="43">
        <v>16.536237716674805</v>
      </c>
      <c r="AP54" s="61">
        <v>0.26</v>
      </c>
      <c r="AQ54" s="61">
        <v>0.65</v>
      </c>
      <c r="AR54" s="49">
        <v>14</v>
      </c>
      <c r="AS54" s="47">
        <v>48</v>
      </c>
      <c r="AT54" s="62">
        <v>11.2</v>
      </c>
      <c r="AU54" s="61">
        <v>0</v>
      </c>
      <c r="AV54" s="61">
        <v>0.22916666666666666</v>
      </c>
      <c r="AW54" s="92">
        <v>3</v>
      </c>
      <c r="AX54" s="92">
        <v>3</v>
      </c>
      <c r="AY54" s="92">
        <v>1</v>
      </c>
      <c r="AZ54" s="92">
        <v>1</v>
      </c>
      <c r="BA54" s="92">
        <v>4</v>
      </c>
      <c r="BB54" s="92">
        <v>3</v>
      </c>
      <c r="BC54" s="92">
        <v>3</v>
      </c>
      <c r="BD54" s="92">
        <v>1</v>
      </c>
      <c r="BE54" s="92">
        <v>1</v>
      </c>
      <c r="BF54" s="92">
        <v>3</v>
      </c>
      <c r="BG54" s="92">
        <v>1</v>
      </c>
      <c r="BH54" s="92">
        <v>3</v>
      </c>
      <c r="BI54" s="92" t="s">
        <v>70</v>
      </c>
      <c r="BJ54" s="92" t="s">
        <v>70</v>
      </c>
      <c r="BK54" s="92">
        <v>3</v>
      </c>
      <c r="BL54" s="92">
        <v>3</v>
      </c>
      <c r="BM54" s="92">
        <v>3</v>
      </c>
      <c r="BN54" s="92">
        <v>3</v>
      </c>
      <c r="BO54" s="93">
        <v>15</v>
      </c>
    </row>
    <row r="55" spans="1:67" s="94" customFormat="1" ht="15">
      <c r="A55" s="89">
        <v>20039433</v>
      </c>
      <c r="B55" s="107" t="s">
        <v>183</v>
      </c>
      <c r="C55" s="53" t="s">
        <v>184</v>
      </c>
      <c r="D55" s="54" t="s">
        <v>185</v>
      </c>
      <c r="E55" s="55" t="s">
        <v>69</v>
      </c>
      <c r="F55" s="47">
        <v>1</v>
      </c>
      <c r="G55" s="55">
        <v>2</v>
      </c>
      <c r="H55" s="56">
        <v>42</v>
      </c>
      <c r="I55" s="57">
        <v>75</v>
      </c>
      <c r="J55" s="58">
        <v>62</v>
      </c>
      <c r="K55" s="59">
        <v>102</v>
      </c>
      <c r="L55" s="41">
        <f t="shared" si="0"/>
        <v>58</v>
      </c>
      <c r="M55" s="60">
        <v>65</v>
      </c>
      <c r="N55" s="60">
        <v>113</v>
      </c>
      <c r="O55" s="58">
        <v>93</v>
      </c>
      <c r="P55" s="59">
        <v>117</v>
      </c>
      <c r="Q55" s="60">
        <v>7</v>
      </c>
      <c r="R55" s="59">
        <v>27</v>
      </c>
      <c r="S55" s="42">
        <v>0.781</v>
      </c>
      <c r="T55" s="43" t="s">
        <v>70</v>
      </c>
      <c r="U55" s="61">
        <v>0.75286</v>
      </c>
      <c r="V55" s="62">
        <v>0.05806</v>
      </c>
      <c r="W55" s="61">
        <v>0.86</v>
      </c>
      <c r="X55" s="61">
        <v>0.216667</v>
      </c>
      <c r="Y55" s="62">
        <v>6.5</v>
      </c>
      <c r="Z55" s="61" t="s">
        <v>146</v>
      </c>
      <c r="AA55" s="49">
        <v>-1</v>
      </c>
      <c r="AB55" s="61">
        <v>0.0625</v>
      </c>
      <c r="AC55" s="61">
        <v>0.235294</v>
      </c>
      <c r="AD55" s="61">
        <v>0</v>
      </c>
      <c r="AE55" s="61">
        <v>0.313725</v>
      </c>
      <c r="AF55" s="61">
        <v>0.705882</v>
      </c>
      <c r="AG55" s="62">
        <v>4</v>
      </c>
      <c r="AH55" s="61">
        <v>0.26087</v>
      </c>
      <c r="AI55" s="47">
        <v>788.2353</v>
      </c>
      <c r="AJ55" s="61">
        <v>0</v>
      </c>
      <c r="AK55" s="47">
        <v>1</v>
      </c>
      <c r="AL55" s="47">
        <v>1</v>
      </c>
      <c r="AM55" s="49">
        <v>17</v>
      </c>
      <c r="AN55" s="64">
        <v>23</v>
      </c>
      <c r="AO55" s="43">
        <v>17.22376251220703</v>
      </c>
      <c r="AP55" s="61">
        <v>0.57</v>
      </c>
      <c r="AQ55" s="61">
        <v>0.3</v>
      </c>
      <c r="AR55" s="49">
        <v>17</v>
      </c>
      <c r="AS55" s="47">
        <v>51</v>
      </c>
      <c r="AT55" s="62">
        <v>9.8</v>
      </c>
      <c r="AU55" s="61">
        <v>0.6153846153846154</v>
      </c>
      <c r="AV55" s="61">
        <v>0.20512820512820512</v>
      </c>
      <c r="AW55" s="92">
        <v>3</v>
      </c>
      <c r="AX55" s="92">
        <v>1</v>
      </c>
      <c r="AY55" s="92">
        <v>1</v>
      </c>
      <c r="AZ55" s="92">
        <v>1</v>
      </c>
      <c r="BA55" s="92">
        <v>1</v>
      </c>
      <c r="BB55" s="92">
        <v>2</v>
      </c>
      <c r="BC55" s="92">
        <v>3</v>
      </c>
      <c r="BD55" s="92">
        <v>3</v>
      </c>
      <c r="BE55" s="92">
        <v>4</v>
      </c>
      <c r="BF55" s="92">
        <v>1</v>
      </c>
      <c r="BG55" s="92">
        <v>1</v>
      </c>
      <c r="BH55" s="92">
        <v>1</v>
      </c>
      <c r="BI55" s="92">
        <v>1</v>
      </c>
      <c r="BJ55" s="92">
        <v>1</v>
      </c>
      <c r="BK55" s="92">
        <v>1</v>
      </c>
      <c r="BL55" s="92">
        <v>3</v>
      </c>
      <c r="BM55" s="92">
        <v>1</v>
      </c>
      <c r="BN55" s="92">
        <v>2</v>
      </c>
      <c r="BO55" s="93">
        <v>17</v>
      </c>
    </row>
    <row r="56" spans="1:67" s="94" customFormat="1" ht="15">
      <c r="A56" s="89">
        <v>20051479</v>
      </c>
      <c r="B56" s="107" t="s">
        <v>188</v>
      </c>
      <c r="C56" s="53" t="s">
        <v>79</v>
      </c>
      <c r="D56" s="54" t="s">
        <v>189</v>
      </c>
      <c r="E56" s="55" t="s">
        <v>77</v>
      </c>
      <c r="F56" s="47">
        <v>3</v>
      </c>
      <c r="G56" s="55">
        <v>4</v>
      </c>
      <c r="H56" s="56">
        <v>43</v>
      </c>
      <c r="I56" s="57">
        <v>75</v>
      </c>
      <c r="J56" s="58">
        <v>63</v>
      </c>
      <c r="K56" s="59">
        <v>100</v>
      </c>
      <c r="L56" s="41">
        <f t="shared" si="0"/>
        <v>59</v>
      </c>
      <c r="M56" s="60">
        <v>42</v>
      </c>
      <c r="N56" s="60">
        <v>95</v>
      </c>
      <c r="O56" s="58">
        <v>84</v>
      </c>
      <c r="P56" s="59">
        <v>110</v>
      </c>
      <c r="Q56" s="60">
        <v>40</v>
      </c>
      <c r="R56" s="59">
        <v>83</v>
      </c>
      <c r="S56" s="42">
        <v>1.562</v>
      </c>
      <c r="T56" s="43" t="s">
        <v>70</v>
      </c>
      <c r="U56" s="61">
        <v>0.6813</v>
      </c>
      <c r="V56" s="62">
        <v>0.24069</v>
      </c>
      <c r="W56" s="61">
        <v>0.69</v>
      </c>
      <c r="X56" s="61">
        <v>0.17</v>
      </c>
      <c r="Y56" s="62">
        <v>5.5</v>
      </c>
      <c r="Z56" s="61">
        <v>0.16326530612244897</v>
      </c>
      <c r="AA56" s="49">
        <v>1</v>
      </c>
      <c r="AB56" s="61">
        <v>0.030303</v>
      </c>
      <c r="AC56" s="61">
        <v>0.121951</v>
      </c>
      <c r="AD56" s="61">
        <v>0.02381</v>
      </c>
      <c r="AE56" s="61">
        <v>0.19685</v>
      </c>
      <c r="AF56" s="61">
        <v>0.669291</v>
      </c>
      <c r="AG56" s="62">
        <v>7.4</v>
      </c>
      <c r="AH56" s="61">
        <v>0.226415</v>
      </c>
      <c r="AI56" s="47">
        <v>768.7143</v>
      </c>
      <c r="AJ56" s="61">
        <v>0</v>
      </c>
      <c r="AK56" s="47">
        <v>1</v>
      </c>
      <c r="AL56" s="47">
        <v>1</v>
      </c>
      <c r="AM56" s="49">
        <v>17</v>
      </c>
      <c r="AN56" s="64">
        <v>53</v>
      </c>
      <c r="AO56" s="43">
        <v>35.64811706542969</v>
      </c>
      <c r="AP56" s="61">
        <v>0.28</v>
      </c>
      <c r="AQ56" s="61">
        <v>0.68</v>
      </c>
      <c r="AR56" s="49">
        <v>41</v>
      </c>
      <c r="AS56" s="47">
        <v>127</v>
      </c>
      <c r="AT56" s="62">
        <v>21.4</v>
      </c>
      <c r="AU56" s="61">
        <v>0.4666666666666667</v>
      </c>
      <c r="AV56" s="61">
        <v>0.3047619047619048</v>
      </c>
      <c r="AW56" s="92">
        <v>2</v>
      </c>
      <c r="AX56" s="92">
        <v>3</v>
      </c>
      <c r="AY56" s="92">
        <v>1</v>
      </c>
      <c r="AZ56" s="92">
        <v>1</v>
      </c>
      <c r="BA56" s="92">
        <v>4</v>
      </c>
      <c r="BB56" s="92">
        <v>2</v>
      </c>
      <c r="BC56" s="92">
        <v>2</v>
      </c>
      <c r="BD56" s="92">
        <v>4</v>
      </c>
      <c r="BE56" s="92">
        <v>2</v>
      </c>
      <c r="BF56" s="92">
        <v>1</v>
      </c>
      <c r="BG56" s="92">
        <v>4</v>
      </c>
      <c r="BH56" s="92">
        <v>1</v>
      </c>
      <c r="BI56" s="92">
        <v>4</v>
      </c>
      <c r="BJ56" s="92">
        <v>4</v>
      </c>
      <c r="BK56" s="92">
        <v>1</v>
      </c>
      <c r="BL56" s="92">
        <v>2</v>
      </c>
      <c r="BM56" s="92">
        <v>4</v>
      </c>
      <c r="BN56" s="92">
        <v>2</v>
      </c>
      <c r="BO56" s="93">
        <v>12</v>
      </c>
    </row>
    <row r="57" spans="1:67" s="94" customFormat="1" ht="15">
      <c r="A57" s="89">
        <v>20041379</v>
      </c>
      <c r="B57" s="107" t="s">
        <v>186</v>
      </c>
      <c r="C57" s="53" t="s">
        <v>67</v>
      </c>
      <c r="D57" s="54" t="s">
        <v>187</v>
      </c>
      <c r="E57" s="55" t="s">
        <v>77</v>
      </c>
      <c r="F57" s="47">
        <v>3</v>
      </c>
      <c r="G57" s="55">
        <v>2</v>
      </c>
      <c r="H57" s="56">
        <v>43</v>
      </c>
      <c r="I57" s="57">
        <v>78</v>
      </c>
      <c r="J57" s="58">
        <v>18</v>
      </c>
      <c r="K57" s="59">
        <v>57</v>
      </c>
      <c r="L57" s="41">
        <f t="shared" si="0"/>
        <v>60</v>
      </c>
      <c r="M57" s="60">
        <v>43</v>
      </c>
      <c r="N57" s="60">
        <v>101</v>
      </c>
      <c r="O57" s="58">
        <v>1</v>
      </c>
      <c r="P57" s="59">
        <v>4</v>
      </c>
      <c r="Q57" s="60">
        <v>3</v>
      </c>
      <c r="R57" s="59">
        <v>10</v>
      </c>
      <c r="S57" s="42">
        <v>1.845</v>
      </c>
      <c r="T57" s="43" t="s">
        <v>70</v>
      </c>
      <c r="U57" s="61">
        <v>0.66238</v>
      </c>
      <c r="V57" s="62">
        <v>0</v>
      </c>
      <c r="W57" s="61">
        <v>0.86</v>
      </c>
      <c r="X57" s="61">
        <v>0.5</v>
      </c>
      <c r="Y57" s="62">
        <v>4</v>
      </c>
      <c r="Z57" s="61" t="s">
        <v>146</v>
      </c>
      <c r="AA57" s="49">
        <v>1</v>
      </c>
      <c r="AB57" s="61">
        <v>0.066667</v>
      </c>
      <c r="AC57" s="61">
        <v>0.166667</v>
      </c>
      <c r="AD57" s="61">
        <v>0.210526</v>
      </c>
      <c r="AE57" s="61">
        <v>0.339623</v>
      </c>
      <c r="AF57" s="61">
        <v>0.641509</v>
      </c>
      <c r="AG57" s="62">
        <v>2.4</v>
      </c>
      <c r="AH57" s="61">
        <v>0.1</v>
      </c>
      <c r="AI57" s="47">
        <v>785.5556</v>
      </c>
      <c r="AJ57" s="61">
        <v>0</v>
      </c>
      <c r="AK57" s="47">
        <v>1</v>
      </c>
      <c r="AL57" s="47">
        <v>1</v>
      </c>
      <c r="AM57" s="49">
        <v>12</v>
      </c>
      <c r="AN57" s="64">
        <v>20</v>
      </c>
      <c r="AO57" s="43">
        <v>17.30960464477539</v>
      </c>
      <c r="AP57" s="61">
        <v>0.25</v>
      </c>
      <c r="AQ57" s="61">
        <v>0.75</v>
      </c>
      <c r="AR57" s="49">
        <v>18</v>
      </c>
      <c r="AS57" s="47">
        <v>53</v>
      </c>
      <c r="AT57" s="62">
        <v>14.4</v>
      </c>
      <c r="AU57" s="61">
        <v>0.18867924528301888</v>
      </c>
      <c r="AV57" s="61">
        <v>0</v>
      </c>
      <c r="AW57" s="92">
        <v>3</v>
      </c>
      <c r="AX57" s="92">
        <v>3</v>
      </c>
      <c r="AY57" s="92">
        <v>3</v>
      </c>
      <c r="AZ57" s="92">
        <v>1</v>
      </c>
      <c r="BA57" s="92">
        <v>1</v>
      </c>
      <c r="BB57" s="92">
        <v>3</v>
      </c>
      <c r="BC57" s="92">
        <v>3</v>
      </c>
      <c r="BD57" s="92">
        <v>3</v>
      </c>
      <c r="BE57" s="92">
        <v>3</v>
      </c>
      <c r="BF57" s="92">
        <v>1</v>
      </c>
      <c r="BG57" s="92">
        <v>1</v>
      </c>
      <c r="BH57" s="92">
        <v>3</v>
      </c>
      <c r="BI57" s="92">
        <v>1</v>
      </c>
      <c r="BJ57" s="92">
        <v>3</v>
      </c>
      <c r="BK57" s="92">
        <v>3</v>
      </c>
      <c r="BL57" s="92">
        <v>4</v>
      </c>
      <c r="BM57" s="92">
        <v>3</v>
      </c>
      <c r="BN57" s="92">
        <v>3</v>
      </c>
      <c r="BO57" s="93">
        <v>17</v>
      </c>
    </row>
    <row r="58" spans="1:67" s="94" customFormat="1" ht="15">
      <c r="A58" s="89">
        <v>20044473</v>
      </c>
      <c r="B58" s="107" t="s">
        <v>190</v>
      </c>
      <c r="C58" s="53" t="s">
        <v>191</v>
      </c>
      <c r="D58" s="54" t="s">
        <v>192</v>
      </c>
      <c r="E58" s="55" t="s">
        <v>77</v>
      </c>
      <c r="F58" s="47">
        <v>3</v>
      </c>
      <c r="G58" s="55">
        <v>3</v>
      </c>
      <c r="H58" s="56">
        <v>45</v>
      </c>
      <c r="I58" s="57">
        <v>78</v>
      </c>
      <c r="J58" s="58">
        <v>45</v>
      </c>
      <c r="K58" s="59">
        <v>83</v>
      </c>
      <c r="L58" s="41">
        <f t="shared" si="0"/>
        <v>61</v>
      </c>
      <c r="M58" s="60">
        <v>44</v>
      </c>
      <c r="N58" s="60">
        <v>98</v>
      </c>
      <c r="O58" s="58">
        <v>46</v>
      </c>
      <c r="P58" s="59">
        <v>93</v>
      </c>
      <c r="Q58" s="60">
        <v>21</v>
      </c>
      <c r="R58" s="59">
        <v>51</v>
      </c>
      <c r="S58" s="42">
        <v>1.389</v>
      </c>
      <c r="T58" s="43" t="s">
        <v>70</v>
      </c>
      <c r="U58" s="61">
        <v>0.75505</v>
      </c>
      <c r="V58" s="62">
        <v>0.10482</v>
      </c>
      <c r="W58" s="61">
        <v>0.83</v>
      </c>
      <c r="X58" s="61">
        <v>0.247965</v>
      </c>
      <c r="Y58" s="62">
        <v>5</v>
      </c>
      <c r="Z58" s="61">
        <v>0.175</v>
      </c>
      <c r="AA58" s="49">
        <v>1</v>
      </c>
      <c r="AB58" s="61">
        <v>0.055556</v>
      </c>
      <c r="AC58" s="61">
        <v>0.090909</v>
      </c>
      <c r="AD58" s="61">
        <v>0.088235</v>
      </c>
      <c r="AE58" s="61">
        <v>0.233645</v>
      </c>
      <c r="AF58" s="61">
        <v>0.663551</v>
      </c>
      <c r="AG58" s="62">
        <v>6.6</v>
      </c>
      <c r="AH58" s="61">
        <v>0.576923</v>
      </c>
      <c r="AI58" s="47">
        <v>780</v>
      </c>
      <c r="AJ58" s="61">
        <v>0</v>
      </c>
      <c r="AK58" s="47">
        <v>-1</v>
      </c>
      <c r="AL58" s="47">
        <v>1</v>
      </c>
      <c r="AM58" s="49">
        <v>16</v>
      </c>
      <c r="AN58" s="64">
        <v>104</v>
      </c>
      <c r="AO58" s="43">
        <v>51.209999084472656</v>
      </c>
      <c r="AP58" s="61">
        <v>0.18</v>
      </c>
      <c r="AQ58" s="61">
        <v>0.7</v>
      </c>
      <c r="AR58" s="49">
        <v>44</v>
      </c>
      <c r="AS58" s="47">
        <v>107</v>
      </c>
      <c r="AT58" s="62">
        <v>31.2</v>
      </c>
      <c r="AU58" s="61">
        <v>0.4772727272727273</v>
      </c>
      <c r="AV58" s="61">
        <v>0.32954545454545453</v>
      </c>
      <c r="AW58" s="92">
        <v>3</v>
      </c>
      <c r="AX58" s="92">
        <v>1</v>
      </c>
      <c r="AY58" s="92">
        <v>1</v>
      </c>
      <c r="AZ58" s="92">
        <v>1</v>
      </c>
      <c r="BA58" s="92">
        <v>1</v>
      </c>
      <c r="BB58" s="92">
        <v>3</v>
      </c>
      <c r="BC58" s="92">
        <v>4</v>
      </c>
      <c r="BD58" s="92">
        <v>1</v>
      </c>
      <c r="BE58" s="92">
        <v>4</v>
      </c>
      <c r="BF58" s="92">
        <v>3</v>
      </c>
      <c r="BG58" s="92">
        <v>3</v>
      </c>
      <c r="BH58" s="92">
        <v>3</v>
      </c>
      <c r="BI58" s="92">
        <v>1</v>
      </c>
      <c r="BJ58" s="92">
        <v>1</v>
      </c>
      <c r="BK58" s="92">
        <v>3</v>
      </c>
      <c r="BL58" s="92">
        <v>3</v>
      </c>
      <c r="BM58" s="92">
        <v>1</v>
      </c>
      <c r="BN58" s="92">
        <v>3</v>
      </c>
      <c r="BO58" s="93">
        <v>16</v>
      </c>
    </row>
    <row r="59" spans="1:67" s="94" customFormat="1" ht="15">
      <c r="A59" s="89">
        <v>20022725</v>
      </c>
      <c r="B59" s="107" t="s">
        <v>197</v>
      </c>
      <c r="C59" s="53" t="s">
        <v>67</v>
      </c>
      <c r="D59" s="54" t="s">
        <v>198</v>
      </c>
      <c r="E59" s="55" t="s">
        <v>77</v>
      </c>
      <c r="F59" s="47">
        <v>2</v>
      </c>
      <c r="G59" s="55">
        <v>3</v>
      </c>
      <c r="H59" s="56">
        <v>47</v>
      </c>
      <c r="I59" s="57">
        <v>82</v>
      </c>
      <c r="J59" s="58">
        <v>44</v>
      </c>
      <c r="K59" s="59">
        <v>83</v>
      </c>
      <c r="L59" s="41">
        <f t="shared" si="0"/>
        <v>64</v>
      </c>
      <c r="M59" s="60">
        <v>36</v>
      </c>
      <c r="N59" s="60">
        <v>93</v>
      </c>
      <c r="O59" s="58">
        <v>24</v>
      </c>
      <c r="P59" s="59">
        <v>88</v>
      </c>
      <c r="Q59" s="60">
        <v>19</v>
      </c>
      <c r="R59" s="59">
        <v>50</v>
      </c>
      <c r="S59" s="42">
        <v>1.859</v>
      </c>
      <c r="T59" s="43" t="s">
        <v>70</v>
      </c>
      <c r="U59" s="61">
        <v>0.72115</v>
      </c>
      <c r="V59" s="62">
        <v>0.02068</v>
      </c>
      <c r="W59" s="61">
        <v>0.82</v>
      </c>
      <c r="X59" s="61">
        <v>0.384501</v>
      </c>
      <c r="Y59" s="62">
        <v>5.4</v>
      </c>
      <c r="Z59" s="61">
        <v>0.19444444444444445</v>
      </c>
      <c r="AA59" s="49">
        <v>1</v>
      </c>
      <c r="AB59" s="61">
        <v>0.029412</v>
      </c>
      <c r="AC59" s="61">
        <v>0.138889</v>
      </c>
      <c r="AD59" s="61">
        <v>0.045455</v>
      </c>
      <c r="AE59" s="61">
        <v>0.23</v>
      </c>
      <c r="AF59" s="61">
        <v>0.76</v>
      </c>
      <c r="AG59" s="62">
        <v>5</v>
      </c>
      <c r="AH59" s="61">
        <v>0.462687</v>
      </c>
      <c r="AI59" s="47">
        <v>767.4286</v>
      </c>
      <c r="AJ59" s="61">
        <v>0</v>
      </c>
      <c r="AK59" s="47">
        <v>-1</v>
      </c>
      <c r="AL59" s="47">
        <v>1</v>
      </c>
      <c r="AM59" s="49">
        <v>16</v>
      </c>
      <c r="AN59" s="64">
        <v>67</v>
      </c>
      <c r="AO59" s="43">
        <v>28.534208297729492</v>
      </c>
      <c r="AP59" s="61">
        <v>0.25</v>
      </c>
      <c r="AQ59" s="61">
        <v>0.69</v>
      </c>
      <c r="AR59" s="49">
        <v>36</v>
      </c>
      <c r="AS59" s="47">
        <v>100</v>
      </c>
      <c r="AT59" s="62">
        <v>22.4</v>
      </c>
      <c r="AU59" s="61">
        <v>0.4819277108433735</v>
      </c>
      <c r="AV59" s="61">
        <v>0.3855421686746988</v>
      </c>
      <c r="AW59" s="92">
        <v>3</v>
      </c>
      <c r="AX59" s="92">
        <v>3</v>
      </c>
      <c r="AY59" s="92">
        <v>1</v>
      </c>
      <c r="AZ59" s="92">
        <v>1</v>
      </c>
      <c r="BA59" s="92">
        <v>3</v>
      </c>
      <c r="BB59" s="92">
        <v>3</v>
      </c>
      <c r="BC59" s="92">
        <v>3</v>
      </c>
      <c r="BD59" s="92">
        <v>2</v>
      </c>
      <c r="BE59" s="92">
        <v>2</v>
      </c>
      <c r="BF59" s="92">
        <v>3</v>
      </c>
      <c r="BG59" s="92">
        <v>1</v>
      </c>
      <c r="BH59" s="92">
        <v>1</v>
      </c>
      <c r="BI59" s="92">
        <v>1</v>
      </c>
      <c r="BJ59" s="92">
        <v>1</v>
      </c>
      <c r="BK59" s="92">
        <v>1</v>
      </c>
      <c r="BL59" s="92">
        <v>2</v>
      </c>
      <c r="BM59" s="92">
        <v>1</v>
      </c>
      <c r="BN59" s="92">
        <v>2</v>
      </c>
      <c r="BO59" s="93">
        <v>18</v>
      </c>
    </row>
    <row r="60" spans="1:67" s="94" customFormat="1" ht="15">
      <c r="A60" s="89">
        <v>20059112</v>
      </c>
      <c r="B60" s="107" t="s">
        <v>193</v>
      </c>
      <c r="C60" s="53" t="s">
        <v>67</v>
      </c>
      <c r="D60" s="65" t="s">
        <v>194</v>
      </c>
      <c r="E60" s="55" t="s">
        <v>69</v>
      </c>
      <c r="F60" s="47">
        <v>3</v>
      </c>
      <c r="G60" s="55">
        <v>1</v>
      </c>
      <c r="H60" s="56">
        <v>45</v>
      </c>
      <c r="I60" s="57">
        <v>88</v>
      </c>
      <c r="J60" s="58">
        <v>112</v>
      </c>
      <c r="K60" s="59">
        <v>124</v>
      </c>
      <c r="L60" s="41">
        <f t="shared" si="0"/>
        <v>66</v>
      </c>
      <c r="M60" s="60">
        <v>103</v>
      </c>
      <c r="N60" s="60">
        <v>119</v>
      </c>
      <c r="O60" s="58">
        <v>61</v>
      </c>
      <c r="P60" s="59">
        <v>120</v>
      </c>
      <c r="Q60" s="60">
        <v>126</v>
      </c>
      <c r="R60" s="59">
        <v>126</v>
      </c>
      <c r="S60" s="42">
        <v>0.67</v>
      </c>
      <c r="T60" s="43" t="s">
        <v>70</v>
      </c>
      <c r="U60" s="61">
        <v>0.33333</v>
      </c>
      <c r="V60" s="62">
        <v>0.61538</v>
      </c>
      <c r="W60" s="61">
        <v>0.5</v>
      </c>
      <c r="X60" s="61">
        <v>0.5</v>
      </c>
      <c r="Y60" s="62">
        <v>4</v>
      </c>
      <c r="Z60" s="61" t="s">
        <v>146</v>
      </c>
      <c r="AA60" s="49">
        <v>1</v>
      </c>
      <c r="AB60" s="61">
        <v>0.090909</v>
      </c>
      <c r="AC60" s="61">
        <v>0</v>
      </c>
      <c r="AD60" s="61">
        <v>0</v>
      </c>
      <c r="AE60" s="61">
        <v>0</v>
      </c>
      <c r="AF60" s="61">
        <v>0</v>
      </c>
      <c r="AG60" s="62">
        <v>3.6</v>
      </c>
      <c r="AH60" s="61">
        <v>0</v>
      </c>
      <c r="AI60" s="52">
        <v>771.8944</v>
      </c>
      <c r="AJ60" s="61">
        <v>0</v>
      </c>
      <c r="AK60" s="47">
        <v>1</v>
      </c>
      <c r="AL60" s="47">
        <v>1</v>
      </c>
      <c r="AM60" s="49">
        <v>18</v>
      </c>
      <c r="AN60" s="64">
        <v>13</v>
      </c>
      <c r="AO60" s="43">
        <v>13</v>
      </c>
      <c r="AP60" s="61">
        <v>0.15</v>
      </c>
      <c r="AQ60" s="61">
        <v>0</v>
      </c>
      <c r="AR60" s="49">
        <v>13</v>
      </c>
      <c r="AS60" s="47">
        <v>2</v>
      </c>
      <c r="AT60" s="62">
        <v>1.3333333333333333</v>
      </c>
      <c r="AU60" s="61">
        <v>0</v>
      </c>
      <c r="AV60" s="61">
        <v>0</v>
      </c>
      <c r="AW60" s="92">
        <v>3</v>
      </c>
      <c r="AX60" s="92">
        <v>3</v>
      </c>
      <c r="AY60" s="92">
        <v>3</v>
      </c>
      <c r="AZ60" s="92">
        <v>1</v>
      </c>
      <c r="BA60" s="92">
        <v>4</v>
      </c>
      <c r="BB60" s="92">
        <v>3</v>
      </c>
      <c r="BC60" s="92">
        <v>2</v>
      </c>
      <c r="BD60" s="92">
        <v>3</v>
      </c>
      <c r="BE60" s="92">
        <v>2</v>
      </c>
      <c r="BF60" s="92">
        <v>3</v>
      </c>
      <c r="BG60" s="92">
        <v>1</v>
      </c>
      <c r="BH60" s="92">
        <v>2</v>
      </c>
      <c r="BI60" s="92">
        <v>3</v>
      </c>
      <c r="BJ60" s="92">
        <v>2</v>
      </c>
      <c r="BK60" s="92">
        <v>3</v>
      </c>
      <c r="BL60" s="92">
        <v>2</v>
      </c>
      <c r="BM60" s="92">
        <v>2</v>
      </c>
      <c r="BN60" s="92">
        <v>2</v>
      </c>
      <c r="BO60" s="93">
        <v>17</v>
      </c>
    </row>
    <row r="61" spans="1:67" s="94" customFormat="1" ht="15">
      <c r="A61" s="89">
        <v>20016362</v>
      </c>
      <c r="B61" s="107" t="s">
        <v>199</v>
      </c>
      <c r="C61" s="53" t="s">
        <v>67</v>
      </c>
      <c r="D61" s="54" t="s">
        <v>200</v>
      </c>
      <c r="E61" s="55" t="s">
        <v>69</v>
      </c>
      <c r="F61" s="47">
        <v>4</v>
      </c>
      <c r="G61" s="55">
        <v>2</v>
      </c>
      <c r="H61" s="56">
        <v>48</v>
      </c>
      <c r="I61" s="57">
        <v>87</v>
      </c>
      <c r="J61" s="58">
        <v>22</v>
      </c>
      <c r="K61" s="59">
        <v>64</v>
      </c>
      <c r="L61" s="41">
        <f t="shared" si="0"/>
        <v>67</v>
      </c>
      <c r="M61" s="60">
        <v>23</v>
      </c>
      <c r="N61" s="60">
        <v>84</v>
      </c>
      <c r="O61" s="58">
        <v>4</v>
      </c>
      <c r="P61" s="59">
        <v>30</v>
      </c>
      <c r="Q61" s="60">
        <v>59</v>
      </c>
      <c r="R61" s="59">
        <v>98</v>
      </c>
      <c r="S61" s="42">
        <v>1.849</v>
      </c>
      <c r="T61" s="43" t="s">
        <v>70</v>
      </c>
      <c r="U61" s="61">
        <v>0.85361</v>
      </c>
      <c r="V61" s="62">
        <v>0</v>
      </c>
      <c r="W61" s="61">
        <v>1</v>
      </c>
      <c r="X61" s="61">
        <v>0.125714</v>
      </c>
      <c r="Y61" s="62">
        <v>4.98</v>
      </c>
      <c r="Z61" s="61">
        <v>0.5294117647058824</v>
      </c>
      <c r="AA61" s="49">
        <v>1</v>
      </c>
      <c r="AB61" s="61">
        <v>0</v>
      </c>
      <c r="AC61" s="61">
        <v>0.130435</v>
      </c>
      <c r="AD61" s="61">
        <v>0.066667</v>
      </c>
      <c r="AE61" s="61">
        <v>0.133333</v>
      </c>
      <c r="AF61" s="61">
        <v>0.7</v>
      </c>
      <c r="AG61" s="62">
        <v>2.6</v>
      </c>
      <c r="AH61" s="61">
        <v>0.041667</v>
      </c>
      <c r="AI61" s="47">
        <v>791.875</v>
      </c>
      <c r="AJ61" s="61">
        <v>0</v>
      </c>
      <c r="AK61" s="47">
        <v>1</v>
      </c>
      <c r="AL61" s="47">
        <v>1</v>
      </c>
      <c r="AM61" s="49">
        <v>16</v>
      </c>
      <c r="AN61" s="64">
        <v>24</v>
      </c>
      <c r="AO61" s="43">
        <v>17.322376251220703</v>
      </c>
      <c r="AP61" s="61">
        <v>0.46</v>
      </c>
      <c r="AQ61" s="61">
        <v>0.46</v>
      </c>
      <c r="AR61" s="49">
        <v>23</v>
      </c>
      <c r="AS61" s="47">
        <v>60</v>
      </c>
      <c r="AT61" s="62">
        <v>19.4</v>
      </c>
      <c r="AU61" s="61">
        <v>0.36666666666666664</v>
      </c>
      <c r="AV61" s="61">
        <v>0.43333333333333335</v>
      </c>
      <c r="AW61" s="92">
        <v>3</v>
      </c>
      <c r="AX61" s="92">
        <v>1</v>
      </c>
      <c r="AY61" s="92">
        <v>3</v>
      </c>
      <c r="AZ61" s="92">
        <v>3</v>
      </c>
      <c r="BA61" s="92">
        <v>4</v>
      </c>
      <c r="BB61" s="92">
        <v>3</v>
      </c>
      <c r="BC61" s="92">
        <v>4</v>
      </c>
      <c r="BD61" s="92">
        <v>2</v>
      </c>
      <c r="BE61" s="92">
        <v>3</v>
      </c>
      <c r="BF61" s="92">
        <v>3</v>
      </c>
      <c r="BG61" s="92">
        <v>3</v>
      </c>
      <c r="BH61" s="92">
        <v>3</v>
      </c>
      <c r="BI61" s="92">
        <v>3</v>
      </c>
      <c r="BJ61" s="92">
        <v>3</v>
      </c>
      <c r="BK61" s="92">
        <v>3</v>
      </c>
      <c r="BL61" s="92">
        <v>2</v>
      </c>
      <c r="BM61" s="92">
        <v>3</v>
      </c>
      <c r="BN61" s="92">
        <v>3</v>
      </c>
      <c r="BO61" s="93">
        <v>16</v>
      </c>
    </row>
    <row r="62" spans="1:67" s="94" customFormat="1" ht="15">
      <c r="A62" s="89">
        <v>20051932</v>
      </c>
      <c r="B62" s="107" t="s">
        <v>195</v>
      </c>
      <c r="C62" s="53" t="s">
        <v>67</v>
      </c>
      <c r="D62" s="54" t="s">
        <v>196</v>
      </c>
      <c r="E62" s="55" t="s">
        <v>69</v>
      </c>
      <c r="F62" s="47">
        <v>1</v>
      </c>
      <c r="G62" s="55">
        <v>2</v>
      </c>
      <c r="H62" s="56">
        <v>46</v>
      </c>
      <c r="I62" s="57">
        <v>91</v>
      </c>
      <c r="J62" s="58">
        <v>14</v>
      </c>
      <c r="K62" s="59">
        <v>51</v>
      </c>
      <c r="L62" s="41">
        <f t="shared" si="0"/>
        <v>68</v>
      </c>
      <c r="M62" s="60">
        <v>12</v>
      </c>
      <c r="N62" s="60">
        <v>74</v>
      </c>
      <c r="O62" s="58">
        <v>19</v>
      </c>
      <c r="P62" s="59">
        <v>80</v>
      </c>
      <c r="Q62" s="60">
        <v>66</v>
      </c>
      <c r="R62" s="59">
        <v>109</v>
      </c>
      <c r="S62" s="42">
        <v>2.331</v>
      </c>
      <c r="T62" s="43" t="s">
        <v>70</v>
      </c>
      <c r="U62" s="61">
        <v>0.84928</v>
      </c>
      <c r="V62" s="62">
        <v>0</v>
      </c>
      <c r="W62" s="61">
        <v>1</v>
      </c>
      <c r="X62" s="61">
        <v>0.224784</v>
      </c>
      <c r="Y62" s="62">
        <v>7.25</v>
      </c>
      <c r="Z62" s="61">
        <v>0.2962962962962963</v>
      </c>
      <c r="AA62" s="49">
        <v>1</v>
      </c>
      <c r="AB62" s="61">
        <v>0</v>
      </c>
      <c r="AC62" s="61">
        <v>0.058824</v>
      </c>
      <c r="AD62" s="61">
        <v>0</v>
      </c>
      <c r="AE62" s="61">
        <v>0.181818</v>
      </c>
      <c r="AF62" s="61">
        <v>0.672727</v>
      </c>
      <c r="AG62" s="62">
        <v>3.8</v>
      </c>
      <c r="AH62" s="61">
        <v>0.105263</v>
      </c>
      <c r="AI62" s="47">
        <v>782.5</v>
      </c>
      <c r="AJ62" s="63">
        <v>0.714286</v>
      </c>
      <c r="AK62" s="47">
        <v>1</v>
      </c>
      <c r="AL62" s="47">
        <v>1</v>
      </c>
      <c r="AM62" s="49">
        <v>17</v>
      </c>
      <c r="AN62" s="64">
        <v>19</v>
      </c>
      <c r="AO62" s="43">
        <v>16.440000534057617</v>
      </c>
      <c r="AP62" s="61">
        <v>0.16</v>
      </c>
      <c r="AQ62" s="61">
        <v>0.74</v>
      </c>
      <c r="AR62" s="49">
        <v>17</v>
      </c>
      <c r="AS62" s="47">
        <v>55</v>
      </c>
      <c r="AT62" s="62">
        <v>15</v>
      </c>
      <c r="AU62" s="61">
        <v>0</v>
      </c>
      <c r="AV62" s="61">
        <v>0.14814814814814814</v>
      </c>
      <c r="AW62" s="92">
        <v>3</v>
      </c>
      <c r="AX62" s="92">
        <v>1</v>
      </c>
      <c r="AY62" s="92">
        <v>1</v>
      </c>
      <c r="AZ62" s="92">
        <v>1</v>
      </c>
      <c r="BA62" s="92">
        <v>4</v>
      </c>
      <c r="BB62" s="92">
        <v>3</v>
      </c>
      <c r="BC62" s="92">
        <v>1</v>
      </c>
      <c r="BD62" s="92">
        <v>3</v>
      </c>
      <c r="BE62" s="92">
        <v>1</v>
      </c>
      <c r="BF62" s="92">
        <v>3</v>
      </c>
      <c r="BG62" s="92">
        <v>4</v>
      </c>
      <c r="BH62" s="92">
        <v>3</v>
      </c>
      <c r="BI62" s="92">
        <v>1</v>
      </c>
      <c r="BJ62" s="92">
        <v>1</v>
      </c>
      <c r="BK62" s="92">
        <v>1</v>
      </c>
      <c r="BL62" s="92">
        <v>3</v>
      </c>
      <c r="BM62" s="92">
        <v>1</v>
      </c>
      <c r="BN62" s="92">
        <v>1</v>
      </c>
      <c r="BO62" s="93">
        <v>16</v>
      </c>
    </row>
    <row r="63" spans="1:67" s="94" customFormat="1" ht="15">
      <c r="A63" s="89">
        <v>20031868</v>
      </c>
      <c r="B63" s="107" t="s">
        <v>201</v>
      </c>
      <c r="C63" s="53" t="s">
        <v>67</v>
      </c>
      <c r="D63" s="54" t="s">
        <v>202</v>
      </c>
      <c r="E63" s="55" t="s">
        <v>69</v>
      </c>
      <c r="F63" s="47">
        <v>1</v>
      </c>
      <c r="G63" s="55">
        <v>2</v>
      </c>
      <c r="H63" s="56">
        <v>50</v>
      </c>
      <c r="I63" s="57">
        <v>87</v>
      </c>
      <c r="J63" s="58">
        <v>47</v>
      </c>
      <c r="K63" s="59">
        <v>94</v>
      </c>
      <c r="L63" s="41">
        <f t="shared" si="0"/>
        <v>68</v>
      </c>
      <c r="M63" s="60">
        <v>21</v>
      </c>
      <c r="N63" s="60">
        <v>85</v>
      </c>
      <c r="O63" s="58">
        <v>56</v>
      </c>
      <c r="P63" s="59">
        <v>103</v>
      </c>
      <c r="Q63" s="60">
        <v>59</v>
      </c>
      <c r="R63" s="59">
        <v>100</v>
      </c>
      <c r="S63" s="42">
        <v>1.605</v>
      </c>
      <c r="T63" s="43" t="s">
        <v>70</v>
      </c>
      <c r="U63" s="61">
        <v>0.93586</v>
      </c>
      <c r="V63" s="62">
        <v>0</v>
      </c>
      <c r="W63" s="61">
        <v>1</v>
      </c>
      <c r="X63" s="61">
        <v>0.189524</v>
      </c>
      <c r="Y63" s="62">
        <v>5.48</v>
      </c>
      <c r="Z63" s="61" t="s">
        <v>146</v>
      </c>
      <c r="AA63" s="49">
        <v>1</v>
      </c>
      <c r="AB63" s="61">
        <v>0</v>
      </c>
      <c r="AC63" s="61">
        <v>0.1875</v>
      </c>
      <c r="AD63" s="61">
        <v>0.055556</v>
      </c>
      <c r="AE63" s="61">
        <v>0.122807</v>
      </c>
      <c r="AF63" s="61">
        <v>0.672727</v>
      </c>
      <c r="AG63" s="62">
        <v>3.6</v>
      </c>
      <c r="AH63" s="61">
        <v>0.111111</v>
      </c>
      <c r="AI63" s="47">
        <v>797.4286</v>
      </c>
      <c r="AJ63" s="61">
        <v>0</v>
      </c>
      <c r="AK63" s="47">
        <v>1</v>
      </c>
      <c r="AL63" s="47">
        <v>1</v>
      </c>
      <c r="AM63" s="49">
        <v>17</v>
      </c>
      <c r="AN63" s="64">
        <v>18</v>
      </c>
      <c r="AO63" s="43">
        <v>16.09000015258789</v>
      </c>
      <c r="AP63" s="61">
        <v>0.06</v>
      </c>
      <c r="AQ63" s="61">
        <v>0.67</v>
      </c>
      <c r="AR63" s="49">
        <v>16</v>
      </c>
      <c r="AS63" s="47">
        <v>57</v>
      </c>
      <c r="AT63" s="62">
        <v>13.6</v>
      </c>
      <c r="AU63" s="61">
        <v>0.42857142857142855</v>
      </c>
      <c r="AV63" s="61">
        <v>0.25</v>
      </c>
      <c r="AW63" s="92">
        <v>3</v>
      </c>
      <c r="AX63" s="92">
        <v>1</v>
      </c>
      <c r="AY63" s="92">
        <v>1</v>
      </c>
      <c r="AZ63" s="92">
        <v>2</v>
      </c>
      <c r="BA63" s="92">
        <v>1</v>
      </c>
      <c r="BB63" s="92">
        <v>3</v>
      </c>
      <c r="BC63" s="92">
        <v>1</v>
      </c>
      <c r="BD63" s="92">
        <v>1</v>
      </c>
      <c r="BE63" s="92">
        <v>4</v>
      </c>
      <c r="BF63" s="92">
        <v>3</v>
      </c>
      <c r="BG63" s="92">
        <v>1</v>
      </c>
      <c r="BH63" s="92">
        <v>3</v>
      </c>
      <c r="BI63" s="92">
        <v>1</v>
      </c>
      <c r="BJ63" s="92">
        <v>3</v>
      </c>
      <c r="BK63" s="92">
        <v>1</v>
      </c>
      <c r="BL63" s="92">
        <v>2</v>
      </c>
      <c r="BM63" s="92">
        <v>3</v>
      </c>
      <c r="BN63" s="92">
        <v>3</v>
      </c>
      <c r="BO63" s="93">
        <v>17</v>
      </c>
    </row>
    <row r="64" spans="1:67" s="94" customFormat="1" ht="15">
      <c r="A64" s="89">
        <v>20028143</v>
      </c>
      <c r="B64" s="107" t="s">
        <v>209</v>
      </c>
      <c r="C64" s="53" t="s">
        <v>210</v>
      </c>
      <c r="D64" s="54" t="s">
        <v>211</v>
      </c>
      <c r="E64" s="55" t="s">
        <v>77</v>
      </c>
      <c r="F64" s="47">
        <v>3</v>
      </c>
      <c r="G64" s="55">
        <v>4</v>
      </c>
      <c r="H64" s="56">
        <v>51</v>
      </c>
      <c r="I64" s="57">
        <v>85</v>
      </c>
      <c r="J64" s="58">
        <v>60</v>
      </c>
      <c r="K64" s="59">
        <v>96</v>
      </c>
      <c r="L64" s="41">
        <f t="shared" si="0"/>
        <v>68</v>
      </c>
      <c r="M64" s="60">
        <v>77</v>
      </c>
      <c r="N64" s="60">
        <v>115</v>
      </c>
      <c r="O64" s="58">
        <v>38</v>
      </c>
      <c r="P64" s="59">
        <v>95</v>
      </c>
      <c r="Q64" s="60">
        <v>23</v>
      </c>
      <c r="R64" s="59">
        <v>53</v>
      </c>
      <c r="S64" s="42">
        <v>1.217</v>
      </c>
      <c r="T64" s="43" t="s">
        <v>70</v>
      </c>
      <c r="U64" s="61">
        <v>0.59628</v>
      </c>
      <c r="V64" s="62">
        <v>0</v>
      </c>
      <c r="W64" s="61">
        <v>1</v>
      </c>
      <c r="X64" s="61">
        <v>0.528826</v>
      </c>
      <c r="Y64" s="62">
        <v>4.66</v>
      </c>
      <c r="Z64" s="61" t="s">
        <v>146</v>
      </c>
      <c r="AA64" s="49">
        <v>-1</v>
      </c>
      <c r="AB64" s="61">
        <v>0.026316</v>
      </c>
      <c r="AC64" s="61">
        <v>0.078947</v>
      </c>
      <c r="AD64" s="61">
        <v>0.117647</v>
      </c>
      <c r="AE64" s="61">
        <v>0.217391</v>
      </c>
      <c r="AF64" s="61">
        <v>0.706522</v>
      </c>
      <c r="AG64" s="62">
        <v>10</v>
      </c>
      <c r="AH64" s="61">
        <v>0.22449</v>
      </c>
      <c r="AI64" s="47">
        <v>786.9128</v>
      </c>
      <c r="AJ64" s="63">
        <v>0.026316</v>
      </c>
      <c r="AK64" s="47">
        <v>1</v>
      </c>
      <c r="AL64" s="47">
        <v>1</v>
      </c>
      <c r="AM64" s="49">
        <v>16</v>
      </c>
      <c r="AN64" s="64">
        <v>49</v>
      </c>
      <c r="AO64" s="43">
        <v>39.72742462158203</v>
      </c>
      <c r="AP64" s="61">
        <v>0.27</v>
      </c>
      <c r="AQ64" s="61">
        <v>0.63</v>
      </c>
      <c r="AR64" s="49">
        <v>38</v>
      </c>
      <c r="AS64" s="47">
        <v>184</v>
      </c>
      <c r="AT64" s="62">
        <v>54.8</v>
      </c>
      <c r="AU64" s="61">
        <v>0.2554347826086957</v>
      </c>
      <c r="AV64" s="61">
        <v>0.1793478260869565</v>
      </c>
      <c r="AW64" s="92">
        <v>3</v>
      </c>
      <c r="AX64" s="92">
        <v>3</v>
      </c>
      <c r="AY64" s="92">
        <v>3</v>
      </c>
      <c r="AZ64" s="92">
        <v>3</v>
      </c>
      <c r="BA64" s="92">
        <v>2</v>
      </c>
      <c r="BB64" s="92">
        <v>3</v>
      </c>
      <c r="BC64" s="92">
        <v>1</v>
      </c>
      <c r="BD64" s="92">
        <v>1</v>
      </c>
      <c r="BE64" s="92">
        <v>1</v>
      </c>
      <c r="BF64" s="92">
        <v>1</v>
      </c>
      <c r="BG64" s="92">
        <v>1</v>
      </c>
      <c r="BH64" s="92">
        <v>1</v>
      </c>
      <c r="BI64" s="92">
        <v>1</v>
      </c>
      <c r="BJ64" s="92">
        <v>1</v>
      </c>
      <c r="BK64" s="92">
        <v>3</v>
      </c>
      <c r="BL64" s="92">
        <v>3</v>
      </c>
      <c r="BM64" s="92">
        <v>3</v>
      </c>
      <c r="BN64" s="92">
        <v>3</v>
      </c>
      <c r="BO64" s="93">
        <v>18</v>
      </c>
    </row>
    <row r="65" spans="1:67" s="94" customFormat="1" ht="15">
      <c r="A65" s="89">
        <v>20027238</v>
      </c>
      <c r="B65" s="107" t="s">
        <v>218</v>
      </c>
      <c r="C65" s="53" t="s">
        <v>67</v>
      </c>
      <c r="D65" s="54" t="s">
        <v>219</v>
      </c>
      <c r="E65" s="55" t="s">
        <v>77</v>
      </c>
      <c r="F65" s="47">
        <v>1</v>
      </c>
      <c r="G65" s="55">
        <v>4</v>
      </c>
      <c r="H65" s="56">
        <v>52</v>
      </c>
      <c r="I65" s="57">
        <v>85</v>
      </c>
      <c r="J65" s="58">
        <v>61</v>
      </c>
      <c r="K65" s="59">
        <v>97</v>
      </c>
      <c r="L65" s="41">
        <f t="shared" si="0"/>
        <v>68</v>
      </c>
      <c r="M65" s="60">
        <v>42</v>
      </c>
      <c r="N65" s="60">
        <v>96</v>
      </c>
      <c r="O65" s="58">
        <v>46</v>
      </c>
      <c r="P65" s="59">
        <v>96</v>
      </c>
      <c r="Q65" s="60">
        <v>19</v>
      </c>
      <c r="R65" s="59">
        <v>51</v>
      </c>
      <c r="S65" s="42">
        <v>1.622</v>
      </c>
      <c r="T65" s="43" t="s">
        <v>70</v>
      </c>
      <c r="U65" s="61">
        <v>0.70453</v>
      </c>
      <c r="V65" s="62">
        <v>0.14521</v>
      </c>
      <c r="W65" s="61">
        <v>0.96</v>
      </c>
      <c r="X65" s="61">
        <v>0.113127</v>
      </c>
      <c r="Y65" s="62">
        <v>6.666667</v>
      </c>
      <c r="Z65" s="61">
        <v>0.20754716981132076</v>
      </c>
      <c r="AA65" s="49">
        <v>1</v>
      </c>
      <c r="AB65" s="61">
        <v>0.04878</v>
      </c>
      <c r="AC65" s="61">
        <v>0.06383</v>
      </c>
      <c r="AD65" s="61">
        <v>0.034483</v>
      </c>
      <c r="AE65" s="61">
        <v>0.263158</v>
      </c>
      <c r="AF65" s="61">
        <v>0.736842</v>
      </c>
      <c r="AG65" s="62">
        <v>9.6</v>
      </c>
      <c r="AH65" s="61">
        <v>0</v>
      </c>
      <c r="AI65" s="47">
        <v>757.8125</v>
      </c>
      <c r="AJ65" s="63">
        <v>0.095238</v>
      </c>
      <c r="AK65" s="47">
        <v>-1</v>
      </c>
      <c r="AL65" s="47">
        <v>1</v>
      </c>
      <c r="AM65" s="49">
        <v>17</v>
      </c>
      <c r="AN65" s="64">
        <v>47</v>
      </c>
      <c r="AO65" s="43">
        <v>41.25</v>
      </c>
      <c r="AP65" s="61">
        <v>0.13</v>
      </c>
      <c r="AQ65" s="61">
        <v>0.83</v>
      </c>
      <c r="AR65" s="49">
        <v>47</v>
      </c>
      <c r="AS65" s="47">
        <v>133</v>
      </c>
      <c r="AT65" s="62">
        <v>18.6</v>
      </c>
      <c r="AU65" s="61">
        <v>0.30097087378640774</v>
      </c>
      <c r="AV65" s="61">
        <v>0.3592233009708738</v>
      </c>
      <c r="AW65" s="92">
        <v>3</v>
      </c>
      <c r="AX65" s="92">
        <v>1</v>
      </c>
      <c r="AY65" s="92">
        <v>3</v>
      </c>
      <c r="AZ65" s="92">
        <v>1</v>
      </c>
      <c r="BA65" s="92">
        <v>4</v>
      </c>
      <c r="BB65" s="92">
        <v>3</v>
      </c>
      <c r="BC65" s="92">
        <v>1</v>
      </c>
      <c r="BD65" s="92">
        <v>2</v>
      </c>
      <c r="BE65" s="92">
        <v>1</v>
      </c>
      <c r="BF65" s="92">
        <v>3</v>
      </c>
      <c r="BG65" s="92">
        <v>1</v>
      </c>
      <c r="BH65" s="92">
        <v>1</v>
      </c>
      <c r="BI65" s="92">
        <v>3</v>
      </c>
      <c r="BJ65" s="92">
        <v>3</v>
      </c>
      <c r="BK65" s="92">
        <v>3</v>
      </c>
      <c r="BL65" s="92">
        <v>3</v>
      </c>
      <c r="BM65" s="92">
        <v>3</v>
      </c>
      <c r="BN65" s="92">
        <v>3</v>
      </c>
      <c r="BO65" s="93">
        <v>17</v>
      </c>
    </row>
    <row r="66" spans="1:67" s="94" customFormat="1" ht="15">
      <c r="A66" s="89">
        <v>20032980</v>
      </c>
      <c r="B66" s="107" t="s">
        <v>207</v>
      </c>
      <c r="C66" s="53" t="s">
        <v>67</v>
      </c>
      <c r="D66" s="54" t="s">
        <v>208</v>
      </c>
      <c r="E66" s="55" t="s">
        <v>69</v>
      </c>
      <c r="F66" s="47">
        <v>5</v>
      </c>
      <c r="G66" s="55">
        <v>1</v>
      </c>
      <c r="H66" s="56">
        <v>51</v>
      </c>
      <c r="I66" s="57">
        <v>88</v>
      </c>
      <c r="J66" s="58">
        <v>26</v>
      </c>
      <c r="K66" s="59">
        <v>67</v>
      </c>
      <c r="L66" s="41">
        <f aca="true" t="shared" si="1" ref="L66:L127">FLOOR(AVERAGE(H66:I66),1)</f>
        <v>69</v>
      </c>
      <c r="M66" s="60">
        <v>23</v>
      </c>
      <c r="N66" s="60">
        <v>81</v>
      </c>
      <c r="O66" s="58">
        <v>13</v>
      </c>
      <c r="P66" s="59">
        <v>62</v>
      </c>
      <c r="Q66" s="60">
        <v>30</v>
      </c>
      <c r="R66" s="59">
        <v>64</v>
      </c>
      <c r="S66" s="42">
        <v>1.613</v>
      </c>
      <c r="T66" s="43" t="s">
        <v>70</v>
      </c>
      <c r="U66" s="61">
        <v>0.87626</v>
      </c>
      <c r="V66" s="62">
        <v>0.19109</v>
      </c>
      <c r="W66" s="61">
        <v>1</v>
      </c>
      <c r="X66" s="61">
        <v>0.439394</v>
      </c>
      <c r="Y66" s="62">
        <v>6</v>
      </c>
      <c r="Z66" s="61" t="s">
        <v>146</v>
      </c>
      <c r="AA66" s="49">
        <v>1</v>
      </c>
      <c r="AB66" s="61">
        <v>0</v>
      </c>
      <c r="AC66" s="61">
        <v>0.090909</v>
      </c>
      <c r="AD66" s="61">
        <v>0.133333</v>
      </c>
      <c r="AE66" s="61">
        <v>0.235294</v>
      </c>
      <c r="AF66" s="61">
        <v>0.558824</v>
      </c>
      <c r="AG66" s="62">
        <v>3.6</v>
      </c>
      <c r="AH66" s="61">
        <v>0.421053</v>
      </c>
      <c r="AI66" s="47">
        <v>790.625</v>
      </c>
      <c r="AJ66" s="63">
        <v>0.125</v>
      </c>
      <c r="AK66" s="47">
        <v>1</v>
      </c>
      <c r="AL66" s="47">
        <v>1</v>
      </c>
      <c r="AM66" s="49">
        <v>12</v>
      </c>
      <c r="AN66" s="64">
        <v>19</v>
      </c>
      <c r="AO66" s="43">
        <v>7.744983673095703</v>
      </c>
      <c r="AP66" s="61">
        <v>0.11</v>
      </c>
      <c r="AQ66" s="61">
        <v>0.84</v>
      </c>
      <c r="AR66" s="49">
        <v>11</v>
      </c>
      <c r="AS66" s="47">
        <v>34</v>
      </c>
      <c r="AT66" s="62">
        <v>7.2</v>
      </c>
      <c r="AU66" s="61">
        <v>0.5294117647058824</v>
      </c>
      <c r="AV66" s="61">
        <v>0.11764705882352941</v>
      </c>
      <c r="AW66" s="92">
        <v>3</v>
      </c>
      <c r="AX66" s="92">
        <v>1</v>
      </c>
      <c r="AY66" s="92">
        <v>1</v>
      </c>
      <c r="AZ66" s="92">
        <v>1</v>
      </c>
      <c r="BA66" s="92">
        <v>4</v>
      </c>
      <c r="BB66" s="92">
        <v>4</v>
      </c>
      <c r="BC66" s="92">
        <v>4</v>
      </c>
      <c r="BD66" s="92">
        <v>4</v>
      </c>
      <c r="BE66" s="92">
        <v>4</v>
      </c>
      <c r="BF66" s="92">
        <v>1</v>
      </c>
      <c r="BG66" s="92">
        <v>4</v>
      </c>
      <c r="BH66" s="92">
        <v>1</v>
      </c>
      <c r="BI66" s="92">
        <v>3</v>
      </c>
      <c r="BJ66" s="92">
        <v>3</v>
      </c>
      <c r="BK66" s="92">
        <v>3</v>
      </c>
      <c r="BL66" s="92">
        <v>3</v>
      </c>
      <c r="BM66" s="92">
        <v>1</v>
      </c>
      <c r="BN66" s="92">
        <v>3</v>
      </c>
      <c r="BO66" s="93">
        <v>12</v>
      </c>
    </row>
    <row r="67" spans="1:67" s="94" customFormat="1" ht="15">
      <c r="A67" s="89">
        <v>20013022</v>
      </c>
      <c r="B67" s="107" t="s">
        <v>205</v>
      </c>
      <c r="C67" s="53" t="s">
        <v>79</v>
      </c>
      <c r="D67" s="54" t="s">
        <v>206</v>
      </c>
      <c r="E67" s="55" t="s">
        <v>77</v>
      </c>
      <c r="F67" s="47">
        <v>3</v>
      </c>
      <c r="G67" s="55">
        <v>1</v>
      </c>
      <c r="H67" s="56">
        <v>51</v>
      </c>
      <c r="I67" s="57">
        <v>90</v>
      </c>
      <c r="J67" s="58">
        <v>19</v>
      </c>
      <c r="K67" s="59">
        <v>64</v>
      </c>
      <c r="L67" s="41">
        <f t="shared" si="1"/>
        <v>70</v>
      </c>
      <c r="M67" s="60">
        <v>20</v>
      </c>
      <c r="N67" s="60">
        <v>80</v>
      </c>
      <c r="O67" s="58">
        <v>3</v>
      </c>
      <c r="P67" s="59">
        <v>30</v>
      </c>
      <c r="Q67" s="60">
        <v>41</v>
      </c>
      <c r="R67" s="59">
        <v>82</v>
      </c>
      <c r="S67" s="42">
        <v>1.944</v>
      </c>
      <c r="T67" s="43" t="s">
        <v>70</v>
      </c>
      <c r="U67" s="61">
        <v>0.86667</v>
      </c>
      <c r="V67" s="62">
        <v>0</v>
      </c>
      <c r="W67" s="61">
        <v>1</v>
      </c>
      <c r="X67" s="61">
        <v>0.28</v>
      </c>
      <c r="Y67" s="62">
        <v>5</v>
      </c>
      <c r="Z67" s="61">
        <v>0.4444444444444444</v>
      </c>
      <c r="AA67" s="49">
        <v>1</v>
      </c>
      <c r="AB67" s="61">
        <v>0</v>
      </c>
      <c r="AC67" s="61">
        <v>0.066667</v>
      </c>
      <c r="AD67" s="61">
        <v>0.217391</v>
      </c>
      <c r="AE67" s="61">
        <v>0.210526</v>
      </c>
      <c r="AF67" s="61">
        <v>0.394737</v>
      </c>
      <c r="AG67" s="62">
        <v>3.4</v>
      </c>
      <c r="AH67" s="61">
        <v>0</v>
      </c>
      <c r="AI67" s="47">
        <v>773.6</v>
      </c>
      <c r="AJ67" s="63">
        <v>0.111111</v>
      </c>
      <c r="AK67" s="47">
        <v>1</v>
      </c>
      <c r="AL67" s="47">
        <v>1</v>
      </c>
      <c r="AM67" s="49">
        <v>17</v>
      </c>
      <c r="AN67" s="64">
        <v>17</v>
      </c>
      <c r="AO67" s="43">
        <v>17</v>
      </c>
      <c r="AP67" s="61">
        <v>0.24</v>
      </c>
      <c r="AQ67" s="61">
        <v>0.65</v>
      </c>
      <c r="AR67" s="49">
        <v>17</v>
      </c>
      <c r="AS67" s="47">
        <v>38</v>
      </c>
      <c r="AT67" s="62">
        <v>9.4</v>
      </c>
      <c r="AU67" s="61">
        <v>0.4838709677419355</v>
      </c>
      <c r="AV67" s="61">
        <v>0.3870967741935484</v>
      </c>
      <c r="AW67" s="92">
        <v>3</v>
      </c>
      <c r="AX67" s="92">
        <v>1</v>
      </c>
      <c r="AY67" s="92">
        <v>1</v>
      </c>
      <c r="AZ67" s="92">
        <v>1</v>
      </c>
      <c r="BA67" s="92">
        <v>4</v>
      </c>
      <c r="BB67" s="92">
        <v>1</v>
      </c>
      <c r="BC67" s="92">
        <v>1</v>
      </c>
      <c r="BD67" s="92">
        <v>1</v>
      </c>
      <c r="BE67" s="92">
        <v>4</v>
      </c>
      <c r="BF67" s="92">
        <v>2</v>
      </c>
      <c r="BG67" s="92">
        <v>2</v>
      </c>
      <c r="BH67" s="92">
        <v>2</v>
      </c>
      <c r="BI67" s="92">
        <v>1</v>
      </c>
      <c r="BJ67" s="92">
        <v>1</v>
      </c>
      <c r="BK67" s="92">
        <v>1</v>
      </c>
      <c r="BL67" s="92">
        <v>2</v>
      </c>
      <c r="BM67" s="92">
        <v>1</v>
      </c>
      <c r="BN67" s="92">
        <v>3</v>
      </c>
      <c r="BO67" s="93">
        <v>16</v>
      </c>
    </row>
    <row r="68" spans="1:67" s="94" customFormat="1" ht="15">
      <c r="A68" s="89">
        <v>20032058</v>
      </c>
      <c r="B68" s="107" t="s">
        <v>222</v>
      </c>
      <c r="C68" s="53" t="s">
        <v>67</v>
      </c>
      <c r="D68" s="54" t="s">
        <v>223</v>
      </c>
      <c r="E68" s="55" t="s">
        <v>77</v>
      </c>
      <c r="F68" s="47">
        <v>5</v>
      </c>
      <c r="G68" s="55">
        <v>2</v>
      </c>
      <c r="H68" s="56">
        <v>52</v>
      </c>
      <c r="I68" s="57">
        <v>88</v>
      </c>
      <c r="J68" s="58">
        <v>74</v>
      </c>
      <c r="K68" s="59">
        <v>110</v>
      </c>
      <c r="L68" s="41">
        <f t="shared" si="1"/>
        <v>70</v>
      </c>
      <c r="M68" s="60">
        <v>51</v>
      </c>
      <c r="N68" s="60">
        <v>102</v>
      </c>
      <c r="O68" s="58">
        <v>101</v>
      </c>
      <c r="P68" s="59">
        <v>120</v>
      </c>
      <c r="Q68" s="60">
        <v>82</v>
      </c>
      <c r="R68" s="59">
        <v>114</v>
      </c>
      <c r="S68" s="42">
        <v>1.326</v>
      </c>
      <c r="T68" s="43" t="s">
        <v>70</v>
      </c>
      <c r="U68" s="61">
        <v>0.71744</v>
      </c>
      <c r="V68" s="62">
        <v>0.04687</v>
      </c>
      <c r="W68" s="61">
        <v>1</v>
      </c>
      <c r="X68" s="61">
        <v>0.101905</v>
      </c>
      <c r="Y68" s="62">
        <v>6.4</v>
      </c>
      <c r="Z68" s="61" t="s">
        <v>146</v>
      </c>
      <c r="AA68" s="49">
        <v>-1</v>
      </c>
      <c r="AB68" s="61">
        <v>0.1</v>
      </c>
      <c r="AC68" s="61">
        <v>0.142857</v>
      </c>
      <c r="AD68" s="61">
        <v>0</v>
      </c>
      <c r="AE68" s="61">
        <v>0.170732</v>
      </c>
      <c r="AF68" s="61">
        <v>0.390244</v>
      </c>
      <c r="AG68" s="62">
        <v>2.2</v>
      </c>
      <c r="AH68" s="61">
        <v>0.192308</v>
      </c>
      <c r="AI68" s="47">
        <v>745.5588</v>
      </c>
      <c r="AJ68" s="63">
        <v>0.166667</v>
      </c>
      <c r="AK68" s="47">
        <v>1</v>
      </c>
      <c r="AL68" s="47">
        <v>1</v>
      </c>
      <c r="AM68" s="49">
        <v>18</v>
      </c>
      <c r="AN68" s="64">
        <v>26</v>
      </c>
      <c r="AO68" s="43">
        <v>19.200000762939453</v>
      </c>
      <c r="AP68" s="61">
        <v>0.35</v>
      </c>
      <c r="AQ68" s="61">
        <v>0.42</v>
      </c>
      <c r="AR68" s="49">
        <v>21</v>
      </c>
      <c r="AS68" s="47">
        <v>41</v>
      </c>
      <c r="AT68" s="62">
        <v>12.8</v>
      </c>
      <c r="AU68" s="61">
        <v>0.7948717948717948</v>
      </c>
      <c r="AV68" s="61">
        <v>0.15384615384615385</v>
      </c>
      <c r="AW68" s="92">
        <v>3</v>
      </c>
      <c r="AX68" s="92">
        <v>3</v>
      </c>
      <c r="AY68" s="92">
        <v>1</v>
      </c>
      <c r="AZ68" s="92">
        <v>1</v>
      </c>
      <c r="BA68" s="92">
        <v>1</v>
      </c>
      <c r="BB68" s="92">
        <v>3</v>
      </c>
      <c r="BC68" s="92">
        <v>3</v>
      </c>
      <c r="BD68" s="92">
        <v>3</v>
      </c>
      <c r="BE68" s="92">
        <v>3</v>
      </c>
      <c r="BF68" s="92">
        <v>3</v>
      </c>
      <c r="BG68" s="92">
        <v>2</v>
      </c>
      <c r="BH68" s="92">
        <v>3</v>
      </c>
      <c r="BI68" s="92">
        <v>3</v>
      </c>
      <c r="BJ68" s="92">
        <v>3</v>
      </c>
      <c r="BK68" s="92">
        <v>3</v>
      </c>
      <c r="BL68" s="92">
        <v>3</v>
      </c>
      <c r="BM68" s="92">
        <v>3</v>
      </c>
      <c r="BN68" s="92">
        <v>3</v>
      </c>
      <c r="BO68" s="93">
        <v>18</v>
      </c>
    </row>
    <row r="69" spans="1:67" s="94" customFormat="1" ht="15">
      <c r="A69" s="89">
        <v>20044839</v>
      </c>
      <c r="B69" s="107" t="s">
        <v>228</v>
      </c>
      <c r="C69" s="53" t="s">
        <v>229</v>
      </c>
      <c r="D69" s="54" t="s">
        <v>230</v>
      </c>
      <c r="E69" s="55" t="s">
        <v>77</v>
      </c>
      <c r="F69" s="47">
        <v>3</v>
      </c>
      <c r="G69" s="55">
        <v>3</v>
      </c>
      <c r="H69" s="56">
        <v>53</v>
      </c>
      <c r="I69" s="57">
        <v>88</v>
      </c>
      <c r="J69" s="58">
        <v>64</v>
      </c>
      <c r="K69" s="59">
        <v>105</v>
      </c>
      <c r="L69" s="41">
        <f t="shared" si="1"/>
        <v>70</v>
      </c>
      <c r="M69" s="60">
        <v>36</v>
      </c>
      <c r="N69" s="60">
        <v>93</v>
      </c>
      <c r="O69" s="58">
        <v>102</v>
      </c>
      <c r="P69" s="59">
        <v>118</v>
      </c>
      <c r="Q69" s="60">
        <v>54</v>
      </c>
      <c r="R69" s="59">
        <v>96</v>
      </c>
      <c r="S69" s="42">
        <v>1.563</v>
      </c>
      <c r="T69" s="43" t="s">
        <v>70</v>
      </c>
      <c r="U69" s="61">
        <v>0.7993</v>
      </c>
      <c r="V69" s="62">
        <v>0</v>
      </c>
      <c r="W69" s="61">
        <v>0.71</v>
      </c>
      <c r="X69" s="61">
        <v>0.28555</v>
      </c>
      <c r="Y69" s="62">
        <v>6.5</v>
      </c>
      <c r="Z69" s="61">
        <v>0.20689655172413793</v>
      </c>
      <c r="AA69" s="49">
        <v>-1</v>
      </c>
      <c r="AB69" s="61">
        <v>0</v>
      </c>
      <c r="AC69" s="61">
        <v>0.2</v>
      </c>
      <c r="AD69" s="61">
        <v>0.02632</v>
      </c>
      <c r="AE69" s="61">
        <v>0.21333</v>
      </c>
      <c r="AF69" s="61">
        <v>0.49333</v>
      </c>
      <c r="AG69" s="62">
        <v>5.6</v>
      </c>
      <c r="AH69" s="61">
        <v>0</v>
      </c>
      <c r="AI69" s="47">
        <v>779.839</v>
      </c>
      <c r="AJ69" s="61">
        <v>0</v>
      </c>
      <c r="AK69" s="47">
        <v>-1</v>
      </c>
      <c r="AL69" s="47">
        <v>1</v>
      </c>
      <c r="AM69" s="49">
        <v>15</v>
      </c>
      <c r="AN69" s="64">
        <v>20</v>
      </c>
      <c r="AO69" s="43">
        <v>19.93000030517578</v>
      </c>
      <c r="AP69" s="61">
        <v>0.15</v>
      </c>
      <c r="AQ69" s="61">
        <v>0.45</v>
      </c>
      <c r="AR69" s="49">
        <v>20</v>
      </c>
      <c r="AS69" s="47">
        <v>75</v>
      </c>
      <c r="AT69" s="62">
        <v>21.6</v>
      </c>
      <c r="AU69" s="61">
        <v>0.05517241379310345</v>
      </c>
      <c r="AV69" s="61">
        <v>0.07586206896551724</v>
      </c>
      <c r="AW69" s="92">
        <v>3</v>
      </c>
      <c r="AX69" s="92">
        <v>1</v>
      </c>
      <c r="AY69" s="92">
        <v>1</v>
      </c>
      <c r="AZ69" s="92">
        <v>1</v>
      </c>
      <c r="BA69" s="92">
        <v>4</v>
      </c>
      <c r="BB69" s="92">
        <v>2</v>
      </c>
      <c r="BC69" s="92">
        <v>4</v>
      </c>
      <c r="BD69" s="92">
        <v>1</v>
      </c>
      <c r="BE69" s="92">
        <v>4</v>
      </c>
      <c r="BF69" s="92">
        <v>1</v>
      </c>
      <c r="BG69" s="92">
        <v>4</v>
      </c>
      <c r="BH69" s="92">
        <v>1</v>
      </c>
      <c r="BI69" s="92">
        <v>1</v>
      </c>
      <c r="BJ69" s="92">
        <v>1</v>
      </c>
      <c r="BK69" s="92">
        <v>4</v>
      </c>
      <c r="BL69" s="92">
        <v>3</v>
      </c>
      <c r="BM69" s="92">
        <v>1</v>
      </c>
      <c r="BN69" s="92">
        <v>2</v>
      </c>
      <c r="BO69" s="93">
        <v>13</v>
      </c>
    </row>
    <row r="70" spans="1:67" s="94" customFormat="1" ht="15">
      <c r="A70" s="89">
        <v>20019657</v>
      </c>
      <c r="B70" s="107" t="s">
        <v>212</v>
      </c>
      <c r="C70" s="53" t="s">
        <v>67</v>
      </c>
      <c r="D70" s="54" t="s">
        <v>213</v>
      </c>
      <c r="E70" s="55" t="s">
        <v>77</v>
      </c>
      <c r="F70" s="47">
        <v>2</v>
      </c>
      <c r="G70" s="55">
        <v>3</v>
      </c>
      <c r="H70" s="56">
        <v>51</v>
      </c>
      <c r="I70" s="57">
        <v>91</v>
      </c>
      <c r="J70" s="58">
        <v>59</v>
      </c>
      <c r="K70" s="59">
        <v>96</v>
      </c>
      <c r="L70" s="41">
        <f t="shared" si="1"/>
        <v>71</v>
      </c>
      <c r="M70" s="60">
        <v>64</v>
      </c>
      <c r="N70" s="60">
        <v>109</v>
      </c>
      <c r="O70" s="58">
        <v>64</v>
      </c>
      <c r="P70" s="59">
        <v>93</v>
      </c>
      <c r="Q70" s="60">
        <v>21</v>
      </c>
      <c r="R70" s="59">
        <v>56</v>
      </c>
      <c r="S70" s="42">
        <v>1.265</v>
      </c>
      <c r="T70" s="43" t="s">
        <v>70</v>
      </c>
      <c r="U70" s="61">
        <v>0.62829</v>
      </c>
      <c r="V70" s="62">
        <v>0.13168</v>
      </c>
      <c r="W70" s="61">
        <v>0.37</v>
      </c>
      <c r="X70" s="61">
        <v>0.481908</v>
      </c>
      <c r="Y70" s="62">
        <v>4</v>
      </c>
      <c r="Z70" s="61">
        <v>0.3333333333333333</v>
      </c>
      <c r="AA70" s="49">
        <v>1</v>
      </c>
      <c r="AB70" s="61">
        <v>0</v>
      </c>
      <c r="AC70" s="61">
        <v>0.076923</v>
      </c>
      <c r="AD70" s="61">
        <v>0.043478</v>
      </c>
      <c r="AE70" s="61">
        <v>0.262136</v>
      </c>
      <c r="AF70" s="61">
        <v>0.757282</v>
      </c>
      <c r="AG70" s="62">
        <v>8</v>
      </c>
      <c r="AH70" s="61">
        <v>0.133333</v>
      </c>
      <c r="AI70" s="47">
        <v>789.7778</v>
      </c>
      <c r="AJ70" s="63">
        <v>0.071429</v>
      </c>
      <c r="AK70" s="47">
        <v>1</v>
      </c>
      <c r="AL70" s="47">
        <v>1</v>
      </c>
      <c r="AM70" s="49">
        <v>18</v>
      </c>
      <c r="AN70" s="64">
        <v>15</v>
      </c>
      <c r="AO70" s="43">
        <v>13.289999961853027</v>
      </c>
      <c r="AP70" s="61">
        <v>0.07</v>
      </c>
      <c r="AQ70" s="61">
        <v>0.93</v>
      </c>
      <c r="AR70" s="49">
        <v>13</v>
      </c>
      <c r="AS70" s="47">
        <v>103</v>
      </c>
      <c r="AT70" s="62">
        <v>22.4</v>
      </c>
      <c r="AU70" s="61">
        <v>0</v>
      </c>
      <c r="AV70" s="61">
        <v>0</v>
      </c>
      <c r="AW70" s="92">
        <v>3</v>
      </c>
      <c r="AX70" s="92">
        <v>1</v>
      </c>
      <c r="AY70" s="92">
        <v>1</v>
      </c>
      <c r="AZ70" s="92">
        <v>1</v>
      </c>
      <c r="BA70" s="92">
        <v>1</v>
      </c>
      <c r="BB70" s="92">
        <v>3</v>
      </c>
      <c r="BC70" s="92">
        <v>3</v>
      </c>
      <c r="BD70" s="92">
        <v>1</v>
      </c>
      <c r="BE70" s="92">
        <v>1</v>
      </c>
      <c r="BF70" s="92">
        <v>1</v>
      </c>
      <c r="BG70" s="92">
        <v>3</v>
      </c>
      <c r="BH70" s="92">
        <v>3</v>
      </c>
      <c r="BI70" s="92">
        <v>1</v>
      </c>
      <c r="BJ70" s="92">
        <v>3</v>
      </c>
      <c r="BK70" s="92">
        <v>3</v>
      </c>
      <c r="BL70" s="92">
        <v>3</v>
      </c>
      <c r="BM70" s="92">
        <v>1</v>
      </c>
      <c r="BN70" s="92">
        <v>3</v>
      </c>
      <c r="BO70" s="93">
        <v>18</v>
      </c>
    </row>
    <row r="71" spans="1:67" s="94" customFormat="1" ht="15">
      <c r="A71" s="89">
        <v>20012489</v>
      </c>
      <c r="B71" s="107" t="s">
        <v>220</v>
      </c>
      <c r="C71" s="53" t="s">
        <v>67</v>
      </c>
      <c r="D71" s="54" t="s">
        <v>221</v>
      </c>
      <c r="E71" s="55" t="s">
        <v>77</v>
      </c>
      <c r="F71" s="47">
        <v>2</v>
      </c>
      <c r="G71" s="55">
        <v>2</v>
      </c>
      <c r="H71" s="56">
        <v>52</v>
      </c>
      <c r="I71" s="57">
        <v>91</v>
      </c>
      <c r="J71" s="58">
        <v>81</v>
      </c>
      <c r="K71" s="59">
        <v>109</v>
      </c>
      <c r="L71" s="41">
        <f t="shared" si="1"/>
        <v>71</v>
      </c>
      <c r="M71" s="60">
        <v>80</v>
      </c>
      <c r="N71" s="60">
        <v>113</v>
      </c>
      <c r="O71" s="58">
        <v>38</v>
      </c>
      <c r="P71" s="59">
        <v>91</v>
      </c>
      <c r="Q71" s="60">
        <v>12</v>
      </c>
      <c r="R71" s="59">
        <v>31</v>
      </c>
      <c r="S71" s="42">
        <v>1.342</v>
      </c>
      <c r="T71" s="43" t="s">
        <v>70</v>
      </c>
      <c r="U71" s="61">
        <v>0.53972</v>
      </c>
      <c r="V71" s="62">
        <v>0</v>
      </c>
      <c r="W71" s="61">
        <v>1</v>
      </c>
      <c r="X71" s="61">
        <v>0.131602</v>
      </c>
      <c r="Y71" s="62">
        <v>5.1</v>
      </c>
      <c r="Z71" s="61" t="s">
        <v>146</v>
      </c>
      <c r="AA71" s="49">
        <v>1</v>
      </c>
      <c r="AB71" s="61">
        <v>0.133333</v>
      </c>
      <c r="AC71" s="61">
        <v>0.142857</v>
      </c>
      <c r="AD71" s="61">
        <v>0.136364</v>
      </c>
      <c r="AE71" s="61">
        <v>0.236364</v>
      </c>
      <c r="AF71" s="61">
        <v>0.592593</v>
      </c>
      <c r="AG71" s="62">
        <v>1.8</v>
      </c>
      <c r="AH71" s="61">
        <v>0.125</v>
      </c>
      <c r="AI71" s="47">
        <v>769.5833</v>
      </c>
      <c r="AJ71" s="61">
        <v>0</v>
      </c>
      <c r="AK71" s="47">
        <v>-1</v>
      </c>
      <c r="AL71" s="47">
        <v>1</v>
      </c>
      <c r="AM71" s="49">
        <v>17</v>
      </c>
      <c r="AN71" s="64">
        <v>24</v>
      </c>
      <c r="AO71" s="43">
        <v>18.533367156982422</v>
      </c>
      <c r="AP71" s="61">
        <v>0.17</v>
      </c>
      <c r="AQ71" s="61">
        <v>0.71</v>
      </c>
      <c r="AR71" s="49">
        <v>21</v>
      </c>
      <c r="AS71" s="47">
        <v>55</v>
      </c>
      <c r="AT71" s="62">
        <v>8.4</v>
      </c>
      <c r="AU71" s="61">
        <v>0.4489795918367347</v>
      </c>
      <c r="AV71" s="61">
        <v>0.42857142857142855</v>
      </c>
      <c r="AW71" s="92">
        <v>3</v>
      </c>
      <c r="AX71" s="92">
        <v>1</v>
      </c>
      <c r="AY71" s="92">
        <v>1</v>
      </c>
      <c r="AZ71" s="92">
        <v>4</v>
      </c>
      <c r="BA71" s="92">
        <v>1</v>
      </c>
      <c r="BB71" s="92">
        <v>3</v>
      </c>
      <c r="BC71" s="92">
        <v>1</v>
      </c>
      <c r="BD71" s="92">
        <v>2</v>
      </c>
      <c r="BE71" s="92">
        <v>1</v>
      </c>
      <c r="BF71" s="92">
        <v>3</v>
      </c>
      <c r="BG71" s="92">
        <v>2</v>
      </c>
      <c r="BH71" s="92">
        <v>3</v>
      </c>
      <c r="BI71" s="92">
        <v>1</v>
      </c>
      <c r="BJ71" s="92">
        <v>1</v>
      </c>
      <c r="BK71" s="92">
        <v>1</v>
      </c>
      <c r="BL71" s="92">
        <v>2</v>
      </c>
      <c r="BM71" s="92">
        <v>1</v>
      </c>
      <c r="BN71" s="92">
        <v>3</v>
      </c>
      <c r="BO71" s="93">
        <v>17</v>
      </c>
    </row>
    <row r="72" spans="1:67" s="94" customFormat="1" ht="15">
      <c r="A72" s="89">
        <v>20020316</v>
      </c>
      <c r="B72" s="107" t="s">
        <v>224</v>
      </c>
      <c r="C72" s="53" t="s">
        <v>79</v>
      </c>
      <c r="D72" s="54" t="s">
        <v>225</v>
      </c>
      <c r="E72" s="55" t="s">
        <v>69</v>
      </c>
      <c r="F72" s="47">
        <v>1</v>
      </c>
      <c r="G72" s="55">
        <v>2</v>
      </c>
      <c r="H72" s="56">
        <v>53</v>
      </c>
      <c r="I72" s="57">
        <v>90</v>
      </c>
      <c r="J72" s="58">
        <v>9</v>
      </c>
      <c r="K72" s="59">
        <v>38</v>
      </c>
      <c r="L72" s="41">
        <f t="shared" si="1"/>
        <v>71</v>
      </c>
      <c r="M72" s="60">
        <v>29</v>
      </c>
      <c r="N72" s="60">
        <v>90</v>
      </c>
      <c r="O72" s="58">
        <v>4</v>
      </c>
      <c r="P72" s="59">
        <v>33</v>
      </c>
      <c r="Q72" s="60">
        <v>52</v>
      </c>
      <c r="R72" s="59">
        <v>99</v>
      </c>
      <c r="S72" s="42">
        <v>1.807</v>
      </c>
      <c r="T72" s="43" t="s">
        <v>70</v>
      </c>
      <c r="U72" s="61">
        <v>0.77221</v>
      </c>
      <c r="V72" s="62">
        <v>0.06429</v>
      </c>
      <c r="W72" s="61">
        <v>1</v>
      </c>
      <c r="X72" s="61">
        <v>0.22342</v>
      </c>
      <c r="Y72" s="62">
        <v>5.75</v>
      </c>
      <c r="Z72" s="61">
        <v>0.48</v>
      </c>
      <c r="AA72" s="49">
        <v>1</v>
      </c>
      <c r="AB72" s="61">
        <v>0</v>
      </c>
      <c r="AC72" s="61">
        <v>0.066667</v>
      </c>
      <c r="AD72" s="61">
        <v>0</v>
      </c>
      <c r="AE72" s="61">
        <v>0.191489</v>
      </c>
      <c r="AF72" s="61">
        <v>0.723404</v>
      </c>
      <c r="AG72" s="62">
        <v>5.6</v>
      </c>
      <c r="AH72" s="61">
        <v>0.25</v>
      </c>
      <c r="AI72" s="47">
        <v>793.8462</v>
      </c>
      <c r="AJ72" s="63">
        <v>0.8</v>
      </c>
      <c r="AK72" s="47">
        <v>1</v>
      </c>
      <c r="AL72" s="47">
        <v>1</v>
      </c>
      <c r="AM72" s="49">
        <v>17</v>
      </c>
      <c r="AN72" s="64">
        <v>20</v>
      </c>
      <c r="AO72" s="43">
        <v>15.553333282470703</v>
      </c>
      <c r="AP72" s="61">
        <v>0.3</v>
      </c>
      <c r="AQ72" s="61">
        <v>0.65</v>
      </c>
      <c r="AR72" s="49">
        <v>15</v>
      </c>
      <c r="AS72" s="47">
        <v>47</v>
      </c>
      <c r="AT72" s="62">
        <v>9.2</v>
      </c>
      <c r="AU72" s="61">
        <v>0</v>
      </c>
      <c r="AV72" s="61">
        <v>0</v>
      </c>
      <c r="AW72" s="92">
        <v>3</v>
      </c>
      <c r="AX72" s="92">
        <v>1</v>
      </c>
      <c r="AY72" s="92">
        <v>1</v>
      </c>
      <c r="AZ72" s="92">
        <v>1</v>
      </c>
      <c r="BA72" s="92">
        <v>4</v>
      </c>
      <c r="BB72" s="92">
        <v>3</v>
      </c>
      <c r="BC72" s="92">
        <v>3</v>
      </c>
      <c r="BD72" s="92">
        <v>1</v>
      </c>
      <c r="BE72" s="92">
        <v>1</v>
      </c>
      <c r="BF72" s="92">
        <v>3</v>
      </c>
      <c r="BG72" s="92">
        <v>1</v>
      </c>
      <c r="BH72" s="92">
        <v>3</v>
      </c>
      <c r="BI72" s="92">
        <v>3</v>
      </c>
      <c r="BJ72" s="92">
        <v>3</v>
      </c>
      <c r="BK72" s="92">
        <v>1</v>
      </c>
      <c r="BL72" s="92">
        <v>2</v>
      </c>
      <c r="BM72" s="92">
        <v>1</v>
      </c>
      <c r="BN72" s="92">
        <v>3</v>
      </c>
      <c r="BO72" s="93">
        <v>17</v>
      </c>
    </row>
    <row r="73" spans="1:67" s="94" customFormat="1" ht="15">
      <c r="A73" s="89">
        <v>20018807</v>
      </c>
      <c r="B73" s="107" t="s">
        <v>233</v>
      </c>
      <c r="C73" s="53" t="s">
        <v>67</v>
      </c>
      <c r="D73" s="54" t="s">
        <v>234</v>
      </c>
      <c r="E73" s="55" t="s">
        <v>69</v>
      </c>
      <c r="F73" s="47">
        <v>3</v>
      </c>
      <c r="G73" s="55">
        <v>3</v>
      </c>
      <c r="H73" s="56">
        <v>54</v>
      </c>
      <c r="I73" s="57">
        <v>88</v>
      </c>
      <c r="J73" s="58">
        <v>57</v>
      </c>
      <c r="K73" s="59">
        <v>94</v>
      </c>
      <c r="L73" s="41">
        <f t="shared" si="1"/>
        <v>71</v>
      </c>
      <c r="M73" s="60">
        <v>38</v>
      </c>
      <c r="N73" s="60">
        <v>88</v>
      </c>
      <c r="O73" s="58">
        <v>27</v>
      </c>
      <c r="P73" s="59">
        <v>81</v>
      </c>
      <c r="Q73" s="60">
        <v>69</v>
      </c>
      <c r="R73" s="59">
        <v>107</v>
      </c>
      <c r="S73" s="42">
        <v>2.326</v>
      </c>
      <c r="T73" s="43" t="s">
        <v>70</v>
      </c>
      <c r="U73" s="61">
        <v>0.62207</v>
      </c>
      <c r="V73" s="62">
        <v>0.02807</v>
      </c>
      <c r="W73" s="61">
        <v>1</v>
      </c>
      <c r="X73" s="61">
        <v>0.218095</v>
      </c>
      <c r="Y73" s="62">
        <v>5.5</v>
      </c>
      <c r="Z73" s="61">
        <v>0.18518518518518517</v>
      </c>
      <c r="AA73" s="49">
        <v>1</v>
      </c>
      <c r="AB73" s="61">
        <v>0.0625</v>
      </c>
      <c r="AC73" s="61">
        <v>0.058824</v>
      </c>
      <c r="AD73" s="61">
        <v>0.085714</v>
      </c>
      <c r="AE73" s="61">
        <v>0.141026</v>
      </c>
      <c r="AF73" s="61">
        <v>0.551282</v>
      </c>
      <c r="AG73" s="62">
        <v>6</v>
      </c>
      <c r="AH73" s="61">
        <v>0.227273</v>
      </c>
      <c r="AI73" s="47">
        <v>766.3846</v>
      </c>
      <c r="AJ73" s="61">
        <v>0</v>
      </c>
      <c r="AK73" s="47">
        <v>1</v>
      </c>
      <c r="AL73" s="47">
        <v>1</v>
      </c>
      <c r="AM73" s="49">
        <v>10</v>
      </c>
      <c r="AN73" s="64">
        <v>22</v>
      </c>
      <c r="AO73" s="43">
        <v>17.809999465942383</v>
      </c>
      <c r="AP73" s="61">
        <v>0.36</v>
      </c>
      <c r="AQ73" s="61">
        <v>0.59</v>
      </c>
      <c r="AR73" s="49">
        <v>17</v>
      </c>
      <c r="AS73" s="47">
        <v>78</v>
      </c>
      <c r="AT73" s="62">
        <v>18.8</v>
      </c>
      <c r="AU73" s="61">
        <v>0.5384615384615384</v>
      </c>
      <c r="AV73" s="61">
        <v>0.15384615384615385</v>
      </c>
      <c r="AW73" s="92">
        <v>3</v>
      </c>
      <c r="AX73" s="92">
        <v>1</v>
      </c>
      <c r="AY73" s="92">
        <v>3</v>
      </c>
      <c r="AZ73" s="92">
        <v>3</v>
      </c>
      <c r="BA73" s="92">
        <v>1</v>
      </c>
      <c r="BB73" s="92">
        <v>3</v>
      </c>
      <c r="BC73" s="92">
        <v>2</v>
      </c>
      <c r="BD73" s="92">
        <v>3</v>
      </c>
      <c r="BE73" s="92">
        <v>2</v>
      </c>
      <c r="BF73" s="92">
        <v>3</v>
      </c>
      <c r="BG73" s="92">
        <v>2</v>
      </c>
      <c r="BH73" s="92">
        <v>2</v>
      </c>
      <c r="BI73" s="92">
        <v>3</v>
      </c>
      <c r="BJ73" s="92">
        <v>3</v>
      </c>
      <c r="BK73" s="92">
        <v>2</v>
      </c>
      <c r="BL73" s="92">
        <v>2</v>
      </c>
      <c r="BM73" s="92">
        <v>2</v>
      </c>
      <c r="BN73" s="92">
        <v>3</v>
      </c>
      <c r="BO73" s="93">
        <v>18</v>
      </c>
    </row>
    <row r="74" spans="1:67" s="94" customFormat="1" ht="15">
      <c r="A74" s="89">
        <v>20048233</v>
      </c>
      <c r="B74" s="107" t="s">
        <v>231</v>
      </c>
      <c r="C74" s="53" t="s">
        <v>67</v>
      </c>
      <c r="D74" s="54" t="s">
        <v>232</v>
      </c>
      <c r="E74" s="55" t="s">
        <v>77</v>
      </c>
      <c r="F74" s="47">
        <v>5</v>
      </c>
      <c r="G74" s="55">
        <v>2</v>
      </c>
      <c r="H74" s="56">
        <v>54</v>
      </c>
      <c r="I74" s="57">
        <v>89</v>
      </c>
      <c r="J74" s="58">
        <v>52</v>
      </c>
      <c r="K74" s="59">
        <v>89</v>
      </c>
      <c r="L74" s="41">
        <f t="shared" si="1"/>
        <v>71</v>
      </c>
      <c r="M74" s="60">
        <v>43</v>
      </c>
      <c r="N74" s="60">
        <v>91</v>
      </c>
      <c r="O74" s="58">
        <v>17</v>
      </c>
      <c r="P74" s="59">
        <v>94</v>
      </c>
      <c r="Q74" s="60">
        <v>75</v>
      </c>
      <c r="R74" s="59">
        <v>111</v>
      </c>
      <c r="S74" s="42">
        <v>2.011</v>
      </c>
      <c r="T74" s="43" t="s">
        <v>70</v>
      </c>
      <c r="U74" s="61">
        <v>0.64525</v>
      </c>
      <c r="V74" s="62">
        <v>0.07159</v>
      </c>
      <c r="W74" s="61">
        <v>0.92</v>
      </c>
      <c r="X74" s="61">
        <v>0.368889</v>
      </c>
      <c r="Y74" s="62">
        <v>5.5</v>
      </c>
      <c r="Z74" s="61" t="s">
        <v>146</v>
      </c>
      <c r="AA74" s="49">
        <v>1</v>
      </c>
      <c r="AB74" s="61">
        <v>0</v>
      </c>
      <c r="AC74" s="61">
        <v>0</v>
      </c>
      <c r="AD74" s="61">
        <v>0.142857</v>
      </c>
      <c r="AE74" s="61">
        <v>0.121951</v>
      </c>
      <c r="AF74" s="61">
        <v>0.609756</v>
      </c>
      <c r="AG74" s="62">
        <v>2.4</v>
      </c>
      <c r="AH74" s="61">
        <v>0.263158</v>
      </c>
      <c r="AI74" s="47">
        <v>784.1176</v>
      </c>
      <c r="AJ74" s="61">
        <v>0</v>
      </c>
      <c r="AK74" s="47">
        <v>1</v>
      </c>
      <c r="AL74" s="47">
        <v>1</v>
      </c>
      <c r="AM74" s="49">
        <v>17</v>
      </c>
      <c r="AN74" s="64">
        <v>19</v>
      </c>
      <c r="AO74" s="43">
        <v>13.968819618225098</v>
      </c>
      <c r="AP74" s="61">
        <v>0.21</v>
      </c>
      <c r="AQ74" s="61" t="s">
        <v>70</v>
      </c>
      <c r="AR74" s="49">
        <v>14</v>
      </c>
      <c r="AS74" s="47">
        <v>41</v>
      </c>
      <c r="AT74" s="62">
        <v>12.4</v>
      </c>
      <c r="AU74" s="61">
        <v>0.6176470588235294</v>
      </c>
      <c r="AV74" s="61">
        <v>0.2647058823529412</v>
      </c>
      <c r="AW74" s="92">
        <v>3</v>
      </c>
      <c r="AX74" s="92">
        <v>3</v>
      </c>
      <c r="AY74" s="92">
        <v>3</v>
      </c>
      <c r="AZ74" s="92">
        <v>3</v>
      </c>
      <c r="BA74" s="92">
        <v>3</v>
      </c>
      <c r="BB74" s="92">
        <v>3</v>
      </c>
      <c r="BC74" s="92">
        <v>3</v>
      </c>
      <c r="BD74" s="92">
        <v>3</v>
      </c>
      <c r="BE74" s="92">
        <v>1</v>
      </c>
      <c r="BF74" s="92">
        <v>1</v>
      </c>
      <c r="BG74" s="92">
        <v>1</v>
      </c>
      <c r="BH74" s="92">
        <v>4</v>
      </c>
      <c r="BI74" s="92">
        <v>3</v>
      </c>
      <c r="BJ74" s="92">
        <v>3</v>
      </c>
      <c r="BK74" s="92">
        <v>3</v>
      </c>
      <c r="BL74" s="92">
        <v>3</v>
      </c>
      <c r="BM74" s="92">
        <v>1</v>
      </c>
      <c r="BN74" s="92">
        <v>3</v>
      </c>
      <c r="BO74" s="93">
        <v>17</v>
      </c>
    </row>
    <row r="75" spans="1:67" s="94" customFormat="1" ht="15">
      <c r="A75" s="89">
        <v>20051644</v>
      </c>
      <c r="B75" s="107" t="s">
        <v>216</v>
      </c>
      <c r="C75" s="53" t="s">
        <v>67</v>
      </c>
      <c r="D75" s="54" t="s">
        <v>217</v>
      </c>
      <c r="E75" s="55" t="s">
        <v>77</v>
      </c>
      <c r="F75" s="47">
        <v>3</v>
      </c>
      <c r="G75" s="55">
        <v>2</v>
      </c>
      <c r="H75" s="56">
        <v>52</v>
      </c>
      <c r="I75" s="57">
        <v>92</v>
      </c>
      <c r="J75" s="58">
        <v>54</v>
      </c>
      <c r="K75" s="59">
        <v>87</v>
      </c>
      <c r="L75" s="41">
        <f t="shared" si="1"/>
        <v>72</v>
      </c>
      <c r="M75" s="60">
        <v>77</v>
      </c>
      <c r="N75" s="60">
        <v>114</v>
      </c>
      <c r="O75" s="58">
        <v>8</v>
      </c>
      <c r="P75" s="59">
        <v>52</v>
      </c>
      <c r="Q75" s="60">
        <v>20</v>
      </c>
      <c r="R75" s="59">
        <v>49</v>
      </c>
      <c r="S75" s="42">
        <v>1.361</v>
      </c>
      <c r="T75" s="43" t="s">
        <v>70</v>
      </c>
      <c r="U75" s="61">
        <v>0.54333</v>
      </c>
      <c r="V75" s="62">
        <v>0.02939</v>
      </c>
      <c r="W75" s="61">
        <v>1</v>
      </c>
      <c r="X75" s="61">
        <v>0.344697</v>
      </c>
      <c r="Y75" s="62">
        <v>5.16</v>
      </c>
      <c r="Z75" s="61" t="s">
        <v>146</v>
      </c>
      <c r="AA75" s="49">
        <v>1</v>
      </c>
      <c r="AB75" s="61">
        <v>0</v>
      </c>
      <c r="AC75" s="61">
        <v>0.142857</v>
      </c>
      <c r="AD75" s="61">
        <v>0.166667</v>
      </c>
      <c r="AE75" s="61">
        <v>0.169811</v>
      </c>
      <c r="AF75" s="61">
        <v>0.773585</v>
      </c>
      <c r="AG75" s="62">
        <v>3.2</v>
      </c>
      <c r="AH75" s="61">
        <v>0.625</v>
      </c>
      <c r="AI75" s="47">
        <v>761.875</v>
      </c>
      <c r="AJ75" s="63">
        <v>0.025641</v>
      </c>
      <c r="AK75" s="47">
        <v>1</v>
      </c>
      <c r="AL75" s="47">
        <v>1</v>
      </c>
      <c r="AM75" s="49">
        <v>18</v>
      </c>
      <c r="AN75" s="64">
        <v>56</v>
      </c>
      <c r="AO75" s="43">
        <v>26.52646827697754</v>
      </c>
      <c r="AP75" s="61">
        <v>0.2</v>
      </c>
      <c r="AQ75" s="61">
        <v>0.63</v>
      </c>
      <c r="AR75" s="49">
        <v>21</v>
      </c>
      <c r="AS75" s="47">
        <v>53</v>
      </c>
      <c r="AT75" s="62">
        <v>13</v>
      </c>
      <c r="AU75" s="61">
        <v>0.18478260869565216</v>
      </c>
      <c r="AV75" s="61">
        <v>0.24728260869565216</v>
      </c>
      <c r="AW75" s="92">
        <v>4</v>
      </c>
      <c r="AX75" s="92">
        <v>1</v>
      </c>
      <c r="AY75" s="92">
        <v>1</v>
      </c>
      <c r="AZ75" s="92">
        <v>1</v>
      </c>
      <c r="BA75" s="92">
        <v>4</v>
      </c>
      <c r="BB75" s="92">
        <v>1</v>
      </c>
      <c r="BC75" s="92">
        <v>1</v>
      </c>
      <c r="BD75" s="92">
        <v>3</v>
      </c>
      <c r="BE75" s="92">
        <v>1</v>
      </c>
      <c r="BF75" s="92">
        <v>3</v>
      </c>
      <c r="BG75" s="92">
        <v>1</v>
      </c>
      <c r="BH75" s="92">
        <v>3</v>
      </c>
      <c r="BI75" s="92">
        <v>1</v>
      </c>
      <c r="BJ75" s="92">
        <v>1</v>
      </c>
      <c r="BK75" s="92">
        <v>1</v>
      </c>
      <c r="BL75" s="92">
        <v>3</v>
      </c>
      <c r="BM75" s="92">
        <v>1</v>
      </c>
      <c r="BN75" s="92">
        <v>1</v>
      </c>
      <c r="BO75" s="93">
        <v>16</v>
      </c>
    </row>
    <row r="76" spans="1:67" s="94" customFormat="1" ht="15">
      <c r="A76" s="89">
        <v>20012162</v>
      </c>
      <c r="B76" s="107" t="s">
        <v>214</v>
      </c>
      <c r="C76" s="53" t="s">
        <v>67</v>
      </c>
      <c r="D76" s="54" t="s">
        <v>215</v>
      </c>
      <c r="E76" s="55" t="s">
        <v>69</v>
      </c>
      <c r="F76" s="47">
        <v>1</v>
      </c>
      <c r="G76" s="55">
        <v>3</v>
      </c>
      <c r="H76" s="56">
        <v>52</v>
      </c>
      <c r="I76" s="57">
        <v>93</v>
      </c>
      <c r="J76" s="58">
        <v>46</v>
      </c>
      <c r="K76" s="59">
        <v>85</v>
      </c>
      <c r="L76" s="41">
        <f t="shared" si="1"/>
        <v>72</v>
      </c>
      <c r="M76" s="60">
        <v>37</v>
      </c>
      <c r="N76" s="60">
        <v>91</v>
      </c>
      <c r="O76" s="58">
        <v>26</v>
      </c>
      <c r="P76" s="59">
        <v>84</v>
      </c>
      <c r="Q76" s="60">
        <v>49</v>
      </c>
      <c r="R76" s="59">
        <v>88</v>
      </c>
      <c r="S76" s="42">
        <v>1.553</v>
      </c>
      <c r="T76" s="43" t="s">
        <v>70</v>
      </c>
      <c r="U76" s="61">
        <v>0.68458</v>
      </c>
      <c r="V76" s="62">
        <v>0.39232</v>
      </c>
      <c r="W76" s="61">
        <v>0.94</v>
      </c>
      <c r="X76" s="61">
        <v>0.200501</v>
      </c>
      <c r="Y76" s="62">
        <v>5</v>
      </c>
      <c r="Z76" s="61">
        <v>0.23076923076923078</v>
      </c>
      <c r="AA76" s="49">
        <v>1</v>
      </c>
      <c r="AB76" s="61">
        <v>0</v>
      </c>
      <c r="AC76" s="61">
        <v>0.090909</v>
      </c>
      <c r="AD76" s="61">
        <v>0.117647</v>
      </c>
      <c r="AE76" s="61">
        <v>0.185185</v>
      </c>
      <c r="AF76" s="61">
        <v>0.567901</v>
      </c>
      <c r="AG76" s="62">
        <v>7.2</v>
      </c>
      <c r="AH76" s="61">
        <v>0.578947</v>
      </c>
      <c r="AI76" s="47">
        <v>748.0652</v>
      </c>
      <c r="AJ76" s="61">
        <v>0</v>
      </c>
      <c r="AK76" s="47">
        <v>1</v>
      </c>
      <c r="AL76" s="47">
        <v>-1</v>
      </c>
      <c r="AM76" s="49">
        <v>13</v>
      </c>
      <c r="AN76" s="64">
        <v>57</v>
      </c>
      <c r="AO76" s="43">
        <v>26.30522346496582</v>
      </c>
      <c r="AP76" s="61">
        <v>0.18</v>
      </c>
      <c r="AQ76" s="61">
        <v>0.75</v>
      </c>
      <c r="AR76" s="49">
        <v>22</v>
      </c>
      <c r="AS76" s="47">
        <v>81</v>
      </c>
      <c r="AT76" s="62">
        <v>20.6</v>
      </c>
      <c r="AU76" s="61">
        <v>0.35135135135135137</v>
      </c>
      <c r="AV76" s="61">
        <v>0.44594594594594594</v>
      </c>
      <c r="AW76" s="92">
        <v>3</v>
      </c>
      <c r="AX76" s="92">
        <v>1</v>
      </c>
      <c r="AY76" s="92">
        <v>1</v>
      </c>
      <c r="AZ76" s="92">
        <v>1</v>
      </c>
      <c r="BA76" s="92">
        <v>4</v>
      </c>
      <c r="BB76" s="92">
        <v>3</v>
      </c>
      <c r="BC76" s="92">
        <v>2</v>
      </c>
      <c r="BD76" s="92" t="s">
        <v>70</v>
      </c>
      <c r="BE76" s="92">
        <v>2</v>
      </c>
      <c r="BF76" s="92">
        <v>2</v>
      </c>
      <c r="BG76" s="92">
        <v>4</v>
      </c>
      <c r="BH76" s="92">
        <v>3</v>
      </c>
      <c r="BI76" s="92">
        <v>1</v>
      </c>
      <c r="BJ76" s="92">
        <v>1</v>
      </c>
      <c r="BK76" s="92">
        <v>3</v>
      </c>
      <c r="BL76" s="92">
        <v>3</v>
      </c>
      <c r="BM76" s="92">
        <v>1</v>
      </c>
      <c r="BN76" s="92">
        <v>3</v>
      </c>
      <c r="BO76" s="93">
        <v>15</v>
      </c>
    </row>
    <row r="77" spans="1:67" s="94" customFormat="1" ht="15">
      <c r="A77" s="89">
        <v>20033921</v>
      </c>
      <c r="B77" s="107" t="s">
        <v>226</v>
      </c>
      <c r="C77" s="53" t="s">
        <v>67</v>
      </c>
      <c r="D77" s="54" t="s">
        <v>227</v>
      </c>
      <c r="E77" s="55" t="s">
        <v>77</v>
      </c>
      <c r="F77" s="47">
        <v>4</v>
      </c>
      <c r="G77" s="55">
        <v>1</v>
      </c>
      <c r="H77" s="56">
        <v>53</v>
      </c>
      <c r="I77" s="57">
        <v>92</v>
      </c>
      <c r="J77" s="58">
        <v>46</v>
      </c>
      <c r="K77" s="59">
        <v>92</v>
      </c>
      <c r="L77" s="41">
        <f t="shared" si="1"/>
        <v>72</v>
      </c>
      <c r="M77" s="60">
        <v>33</v>
      </c>
      <c r="N77" s="60">
        <v>96</v>
      </c>
      <c r="O77" s="58">
        <v>94</v>
      </c>
      <c r="P77" s="59">
        <v>115</v>
      </c>
      <c r="Q77" s="60">
        <v>81</v>
      </c>
      <c r="R77" s="59">
        <v>116</v>
      </c>
      <c r="S77" s="42">
        <v>1.341</v>
      </c>
      <c r="T77" s="43" t="s">
        <v>70</v>
      </c>
      <c r="U77" s="61">
        <v>0.89089</v>
      </c>
      <c r="V77" s="62">
        <v>0</v>
      </c>
      <c r="W77" s="61">
        <v>0.8</v>
      </c>
      <c r="X77" s="61">
        <v>0.321429</v>
      </c>
      <c r="Y77" s="62">
        <v>4.75</v>
      </c>
      <c r="Z77" s="61" t="s">
        <v>146</v>
      </c>
      <c r="AA77" s="49">
        <v>-1</v>
      </c>
      <c r="AB77" s="61">
        <v>0</v>
      </c>
      <c r="AC77" s="61">
        <v>0.2</v>
      </c>
      <c r="AD77" s="61">
        <v>0</v>
      </c>
      <c r="AE77" s="61">
        <v>0.083333</v>
      </c>
      <c r="AF77" s="61">
        <v>0.708333</v>
      </c>
      <c r="AG77" s="62">
        <v>2.4</v>
      </c>
      <c r="AH77" s="61">
        <v>0.571429</v>
      </c>
      <c r="AI77" s="47">
        <v>776.1111</v>
      </c>
      <c r="AJ77" s="61">
        <v>0</v>
      </c>
      <c r="AK77" s="47">
        <v>1</v>
      </c>
      <c r="AL77" s="47">
        <v>1</v>
      </c>
      <c r="AM77" s="49">
        <v>16</v>
      </c>
      <c r="AN77" s="64">
        <v>35</v>
      </c>
      <c r="AO77" s="43">
        <v>15.750957489013672</v>
      </c>
      <c r="AP77" s="61">
        <v>0.17</v>
      </c>
      <c r="AQ77" s="61">
        <v>0.8</v>
      </c>
      <c r="AR77" s="49">
        <v>15</v>
      </c>
      <c r="AS77" s="47">
        <v>24</v>
      </c>
      <c r="AT77" s="62">
        <v>5.4</v>
      </c>
      <c r="AU77" s="61">
        <v>0.2631578947368421</v>
      </c>
      <c r="AV77" s="61">
        <v>0.5789473684210527</v>
      </c>
      <c r="AW77" s="92">
        <v>3</v>
      </c>
      <c r="AX77" s="92">
        <v>1</v>
      </c>
      <c r="AY77" s="92">
        <v>1</v>
      </c>
      <c r="AZ77" s="92">
        <v>1</v>
      </c>
      <c r="BA77" s="92">
        <v>4</v>
      </c>
      <c r="BB77" s="92">
        <v>3</v>
      </c>
      <c r="BC77" s="92">
        <v>3</v>
      </c>
      <c r="BD77" s="92">
        <v>1</v>
      </c>
      <c r="BE77" s="92">
        <v>3</v>
      </c>
      <c r="BF77" s="92">
        <v>3</v>
      </c>
      <c r="BG77" s="92">
        <v>1</v>
      </c>
      <c r="BH77" s="92">
        <v>3</v>
      </c>
      <c r="BI77" s="92">
        <v>3</v>
      </c>
      <c r="BJ77" s="92">
        <v>3</v>
      </c>
      <c r="BK77" s="92">
        <v>3</v>
      </c>
      <c r="BL77" s="92">
        <v>2</v>
      </c>
      <c r="BM77" s="92">
        <v>3</v>
      </c>
      <c r="BN77" s="92">
        <v>3</v>
      </c>
      <c r="BO77" s="93">
        <v>17</v>
      </c>
    </row>
    <row r="78" spans="1:67" s="94" customFormat="1" ht="15">
      <c r="A78" s="89">
        <v>20056607</v>
      </c>
      <c r="B78" s="107" t="s">
        <v>203</v>
      </c>
      <c r="C78" s="53" t="s">
        <v>67</v>
      </c>
      <c r="D78" s="54" t="s">
        <v>204</v>
      </c>
      <c r="E78" s="55" t="s">
        <v>77</v>
      </c>
      <c r="F78" s="47">
        <v>4</v>
      </c>
      <c r="G78" s="55">
        <v>3</v>
      </c>
      <c r="H78" s="56">
        <v>51</v>
      </c>
      <c r="I78" s="57">
        <v>95</v>
      </c>
      <c r="J78" s="58">
        <v>17</v>
      </c>
      <c r="K78" s="59">
        <v>58</v>
      </c>
      <c r="L78" s="41">
        <f t="shared" si="1"/>
        <v>73</v>
      </c>
      <c r="M78" s="60">
        <v>21</v>
      </c>
      <c r="N78" s="60">
        <v>89</v>
      </c>
      <c r="O78" s="58">
        <v>10</v>
      </c>
      <c r="P78" s="59">
        <v>53</v>
      </c>
      <c r="Q78" s="60">
        <v>32</v>
      </c>
      <c r="R78" s="59">
        <v>75</v>
      </c>
      <c r="S78" s="42">
        <v>1.547</v>
      </c>
      <c r="T78" s="43" t="s">
        <v>70</v>
      </c>
      <c r="U78" s="61">
        <v>0.94667</v>
      </c>
      <c r="V78" s="62">
        <v>0</v>
      </c>
      <c r="W78" s="61">
        <v>0.77</v>
      </c>
      <c r="X78" s="61">
        <v>0.192888</v>
      </c>
      <c r="Y78" s="62">
        <v>4</v>
      </c>
      <c r="Z78" s="61">
        <v>0.5</v>
      </c>
      <c r="AA78" s="49">
        <v>1</v>
      </c>
      <c r="AB78" s="61">
        <v>0</v>
      </c>
      <c r="AC78" s="61">
        <v>0.105263</v>
      </c>
      <c r="AD78" s="61">
        <v>0</v>
      </c>
      <c r="AE78" s="61">
        <v>0.219512</v>
      </c>
      <c r="AF78" s="61">
        <v>0.768293</v>
      </c>
      <c r="AG78" s="62">
        <v>3.6</v>
      </c>
      <c r="AH78" s="61">
        <v>0.577778</v>
      </c>
      <c r="AI78" s="47">
        <v>769.0698</v>
      </c>
      <c r="AJ78" s="61">
        <v>0</v>
      </c>
      <c r="AK78" s="47">
        <v>1</v>
      </c>
      <c r="AL78" s="47">
        <v>1</v>
      </c>
      <c r="AM78" s="49">
        <v>18</v>
      </c>
      <c r="AN78" s="64">
        <v>45</v>
      </c>
      <c r="AO78" s="43">
        <v>21.370149612426758</v>
      </c>
      <c r="AP78" s="61">
        <v>0.09</v>
      </c>
      <c r="AQ78" s="61">
        <v>0.89</v>
      </c>
      <c r="AR78" s="49">
        <v>19</v>
      </c>
      <c r="AS78" s="47">
        <v>82</v>
      </c>
      <c r="AT78" s="62">
        <v>25.6</v>
      </c>
      <c r="AU78" s="61">
        <v>0.5223880597014925</v>
      </c>
      <c r="AV78" s="61">
        <v>0.23880597014925373</v>
      </c>
      <c r="AW78" s="92">
        <v>2</v>
      </c>
      <c r="AX78" s="92">
        <v>2</v>
      </c>
      <c r="AY78" s="92">
        <v>1</v>
      </c>
      <c r="AZ78" s="92" t="s">
        <v>70</v>
      </c>
      <c r="BA78" s="92" t="s">
        <v>70</v>
      </c>
      <c r="BB78" s="92">
        <v>3</v>
      </c>
      <c r="BC78" s="92" t="s">
        <v>70</v>
      </c>
      <c r="BD78" s="92" t="s">
        <v>70</v>
      </c>
      <c r="BE78" s="92" t="s">
        <v>70</v>
      </c>
      <c r="BF78" s="92">
        <v>3</v>
      </c>
      <c r="BG78" s="92" t="s">
        <v>70</v>
      </c>
      <c r="BH78" s="92" t="s">
        <v>70</v>
      </c>
      <c r="BI78" s="92">
        <v>1</v>
      </c>
      <c r="BJ78" s="92">
        <v>1</v>
      </c>
      <c r="BK78" s="92">
        <v>3</v>
      </c>
      <c r="BL78" s="92">
        <v>2</v>
      </c>
      <c r="BM78" s="92" t="s">
        <v>70</v>
      </c>
      <c r="BN78" s="92">
        <v>2</v>
      </c>
      <c r="BO78" s="93">
        <v>10</v>
      </c>
    </row>
    <row r="79" spans="1:67" s="94" customFormat="1" ht="15">
      <c r="A79" s="89">
        <v>20013941</v>
      </c>
      <c r="B79" s="107" t="s">
        <v>237</v>
      </c>
      <c r="C79" s="53" t="s">
        <v>67</v>
      </c>
      <c r="D79" s="54" t="s">
        <v>238</v>
      </c>
      <c r="E79" s="55" t="s">
        <v>77</v>
      </c>
      <c r="F79" s="47">
        <v>4</v>
      </c>
      <c r="G79" s="55">
        <v>1</v>
      </c>
      <c r="H79" s="56">
        <v>55</v>
      </c>
      <c r="I79" s="57">
        <v>91</v>
      </c>
      <c r="J79" s="58">
        <v>46</v>
      </c>
      <c r="K79" s="59">
        <v>82</v>
      </c>
      <c r="L79" s="41">
        <f t="shared" si="1"/>
        <v>73</v>
      </c>
      <c r="M79" s="60">
        <v>81</v>
      </c>
      <c r="N79" s="60">
        <v>119</v>
      </c>
      <c r="O79" s="58">
        <v>3</v>
      </c>
      <c r="P79" s="59">
        <v>31</v>
      </c>
      <c r="Q79" s="60">
        <v>30</v>
      </c>
      <c r="R79" s="59">
        <v>68</v>
      </c>
      <c r="S79" s="42">
        <v>0.705</v>
      </c>
      <c r="T79" s="43" t="s">
        <v>70</v>
      </c>
      <c r="U79" s="61">
        <v>0.64695</v>
      </c>
      <c r="V79" s="62">
        <v>0</v>
      </c>
      <c r="W79" s="61">
        <v>1</v>
      </c>
      <c r="X79" s="61">
        <v>0.65</v>
      </c>
      <c r="Y79" s="62">
        <v>4</v>
      </c>
      <c r="Z79" s="61" t="s">
        <v>146</v>
      </c>
      <c r="AA79" s="49">
        <v>-1</v>
      </c>
      <c r="AB79" s="61">
        <v>0.076923</v>
      </c>
      <c r="AC79" s="61">
        <v>0</v>
      </c>
      <c r="AD79" s="61">
        <v>0.375</v>
      </c>
      <c r="AE79" s="61">
        <v>0.166667</v>
      </c>
      <c r="AF79" s="61">
        <v>0.307692</v>
      </c>
      <c r="AG79" s="62">
        <v>1.2</v>
      </c>
      <c r="AH79" s="61">
        <v>0.380952</v>
      </c>
      <c r="AI79" s="47">
        <v>780</v>
      </c>
      <c r="AJ79" s="61">
        <v>0</v>
      </c>
      <c r="AK79" s="47">
        <v>1</v>
      </c>
      <c r="AL79" s="47">
        <v>-1</v>
      </c>
      <c r="AM79" s="49">
        <v>17</v>
      </c>
      <c r="AN79" s="64">
        <v>21</v>
      </c>
      <c r="AO79" s="43">
        <v>16.829999923706055</v>
      </c>
      <c r="AP79" s="61">
        <v>0.24</v>
      </c>
      <c r="AQ79" s="61">
        <v>0.71</v>
      </c>
      <c r="AR79" s="49">
        <v>13</v>
      </c>
      <c r="AS79" s="47">
        <v>18</v>
      </c>
      <c r="AT79" s="62">
        <v>4.4</v>
      </c>
      <c r="AU79" s="61">
        <v>0.21428571428571427</v>
      </c>
      <c r="AV79" s="61">
        <v>0.6428571428571429</v>
      </c>
      <c r="AW79" s="92">
        <v>3</v>
      </c>
      <c r="AX79" s="92">
        <v>1</v>
      </c>
      <c r="AY79" s="92">
        <v>1</v>
      </c>
      <c r="AZ79" s="92">
        <v>1</v>
      </c>
      <c r="BA79" s="92">
        <v>4</v>
      </c>
      <c r="BB79" s="92">
        <v>3</v>
      </c>
      <c r="BC79" s="92">
        <v>3</v>
      </c>
      <c r="BD79" s="92">
        <v>3</v>
      </c>
      <c r="BE79" s="92">
        <v>1</v>
      </c>
      <c r="BF79" s="92">
        <v>1</v>
      </c>
      <c r="BG79" s="92">
        <v>1</v>
      </c>
      <c r="BH79" s="92">
        <v>1</v>
      </c>
      <c r="BI79" s="92">
        <v>3</v>
      </c>
      <c r="BJ79" s="92">
        <v>3</v>
      </c>
      <c r="BK79" s="92">
        <v>3</v>
      </c>
      <c r="BL79" s="92">
        <v>3</v>
      </c>
      <c r="BM79" s="92">
        <v>1</v>
      </c>
      <c r="BN79" s="92">
        <v>3</v>
      </c>
      <c r="BO79" s="93">
        <v>17</v>
      </c>
    </row>
    <row r="80" spans="1:67" s="94" customFormat="1" ht="15">
      <c r="A80" s="89">
        <v>20041913</v>
      </c>
      <c r="B80" s="107" t="s">
        <v>235</v>
      </c>
      <c r="C80" s="53" t="s">
        <v>67</v>
      </c>
      <c r="D80" s="54" t="s">
        <v>236</v>
      </c>
      <c r="E80" s="55" t="s">
        <v>77</v>
      </c>
      <c r="F80" s="47">
        <v>3</v>
      </c>
      <c r="G80" s="55">
        <v>4</v>
      </c>
      <c r="H80" s="56">
        <v>54</v>
      </c>
      <c r="I80" s="57">
        <v>95</v>
      </c>
      <c r="J80" s="58">
        <v>65</v>
      </c>
      <c r="K80" s="59">
        <v>98</v>
      </c>
      <c r="L80" s="41">
        <f t="shared" si="1"/>
        <v>74</v>
      </c>
      <c r="M80" s="60">
        <v>71</v>
      </c>
      <c r="N80" s="60">
        <v>111</v>
      </c>
      <c r="O80" s="58">
        <v>14</v>
      </c>
      <c r="P80" s="59">
        <v>59</v>
      </c>
      <c r="Q80" s="60">
        <v>60</v>
      </c>
      <c r="R80" s="59">
        <v>103</v>
      </c>
      <c r="S80" s="42">
        <v>1.774</v>
      </c>
      <c r="T80" s="43" t="s">
        <v>70</v>
      </c>
      <c r="U80" s="61">
        <v>0.50383</v>
      </c>
      <c r="V80" s="62">
        <v>0</v>
      </c>
      <c r="W80" s="61">
        <v>0.96</v>
      </c>
      <c r="X80" s="61">
        <v>0.476929</v>
      </c>
      <c r="Y80" s="62">
        <v>5</v>
      </c>
      <c r="Z80" s="61">
        <v>0.1346153846153846</v>
      </c>
      <c r="AA80" s="49">
        <v>1</v>
      </c>
      <c r="AB80" s="61">
        <v>0</v>
      </c>
      <c r="AC80" s="61">
        <v>0.038462</v>
      </c>
      <c r="AD80" s="61">
        <v>0.046512</v>
      </c>
      <c r="AE80" s="61">
        <v>0.180451</v>
      </c>
      <c r="AF80" s="61">
        <v>0.661654</v>
      </c>
      <c r="AG80" s="62">
        <v>9.8</v>
      </c>
      <c r="AH80" s="61">
        <v>0.103448</v>
      </c>
      <c r="AI80" s="47">
        <v>781.9048</v>
      </c>
      <c r="AJ80" s="63">
        <v>0.047619</v>
      </c>
      <c r="AK80" s="47">
        <v>-1</v>
      </c>
      <c r="AL80" s="47">
        <v>-1</v>
      </c>
      <c r="AM80" s="49">
        <v>17</v>
      </c>
      <c r="AN80" s="64">
        <v>29</v>
      </c>
      <c r="AO80" s="43">
        <v>26.479999542236328</v>
      </c>
      <c r="AP80" s="61">
        <v>0.07</v>
      </c>
      <c r="AQ80" s="61">
        <v>0.69</v>
      </c>
      <c r="AR80" s="49">
        <v>26</v>
      </c>
      <c r="AS80" s="47">
        <v>133</v>
      </c>
      <c r="AT80" s="62">
        <v>37.8</v>
      </c>
      <c r="AU80" s="61">
        <v>0.30158730158730157</v>
      </c>
      <c r="AV80" s="61">
        <v>0.4603174603174603</v>
      </c>
      <c r="AW80" s="92">
        <v>3</v>
      </c>
      <c r="AX80" s="92">
        <v>1</v>
      </c>
      <c r="AY80" s="92">
        <v>1</v>
      </c>
      <c r="AZ80" s="92">
        <v>3</v>
      </c>
      <c r="BA80" s="92">
        <v>4</v>
      </c>
      <c r="BB80" s="92">
        <v>1</v>
      </c>
      <c r="BC80" s="92">
        <v>3</v>
      </c>
      <c r="BD80" s="92">
        <v>1</v>
      </c>
      <c r="BE80" s="92">
        <v>1</v>
      </c>
      <c r="BF80" s="92">
        <v>1</v>
      </c>
      <c r="BG80" s="92">
        <v>1</v>
      </c>
      <c r="BH80" s="92">
        <v>1</v>
      </c>
      <c r="BI80" s="92">
        <v>1</v>
      </c>
      <c r="BJ80" s="92">
        <v>3</v>
      </c>
      <c r="BK80" s="92">
        <v>1</v>
      </c>
      <c r="BL80" s="92">
        <v>3</v>
      </c>
      <c r="BM80" s="92">
        <v>3</v>
      </c>
      <c r="BN80" s="92">
        <v>2</v>
      </c>
      <c r="BO80" s="93">
        <v>17</v>
      </c>
    </row>
    <row r="81" spans="1:67" s="94" customFormat="1" ht="15">
      <c r="A81" s="89">
        <v>20025049</v>
      </c>
      <c r="B81" s="107" t="s">
        <v>239</v>
      </c>
      <c r="C81" s="53" t="s">
        <v>67</v>
      </c>
      <c r="D81" s="54" t="s">
        <v>240</v>
      </c>
      <c r="E81" s="55" t="s">
        <v>69</v>
      </c>
      <c r="F81" s="47">
        <v>1</v>
      </c>
      <c r="G81" s="55">
        <v>1</v>
      </c>
      <c r="H81" s="56">
        <v>58</v>
      </c>
      <c r="I81" s="57">
        <v>90</v>
      </c>
      <c r="J81" s="58">
        <v>92</v>
      </c>
      <c r="K81" s="59">
        <v>116</v>
      </c>
      <c r="L81" s="41">
        <f t="shared" si="1"/>
        <v>74</v>
      </c>
      <c r="M81" s="60">
        <v>89</v>
      </c>
      <c r="N81" s="60">
        <v>118</v>
      </c>
      <c r="O81" s="58">
        <v>52</v>
      </c>
      <c r="P81" s="59">
        <v>102</v>
      </c>
      <c r="Q81" s="60">
        <v>32</v>
      </c>
      <c r="R81" s="59">
        <v>72</v>
      </c>
      <c r="S81" s="42">
        <v>0.95</v>
      </c>
      <c r="T81" s="43" t="s">
        <v>70</v>
      </c>
      <c r="U81" s="61">
        <v>0.53846</v>
      </c>
      <c r="V81" s="62">
        <v>0.11765</v>
      </c>
      <c r="W81" s="61">
        <v>0.83</v>
      </c>
      <c r="X81" s="61">
        <v>0.239048</v>
      </c>
      <c r="Y81" s="62">
        <v>8.54</v>
      </c>
      <c r="Z81" s="61" t="s">
        <v>146</v>
      </c>
      <c r="AA81" s="49">
        <v>1</v>
      </c>
      <c r="AB81" s="61">
        <v>0</v>
      </c>
      <c r="AC81" s="61">
        <v>0.111111</v>
      </c>
      <c r="AD81" s="61">
        <v>0.076923</v>
      </c>
      <c r="AE81" s="61">
        <v>0.3125</v>
      </c>
      <c r="AF81" s="61">
        <v>0.375</v>
      </c>
      <c r="AG81" s="62">
        <v>3.6</v>
      </c>
      <c r="AH81" s="61">
        <v>0</v>
      </c>
      <c r="AI81" s="52">
        <v>771.8944</v>
      </c>
      <c r="AJ81" s="61">
        <v>0</v>
      </c>
      <c r="AK81" s="47">
        <v>1</v>
      </c>
      <c r="AL81" s="47">
        <v>1</v>
      </c>
      <c r="AM81" s="49">
        <v>17</v>
      </c>
      <c r="AN81" s="64">
        <v>9</v>
      </c>
      <c r="AO81" s="43">
        <v>8.5</v>
      </c>
      <c r="AP81" s="61">
        <v>0.11</v>
      </c>
      <c r="AQ81" s="61">
        <v>0.89</v>
      </c>
      <c r="AR81" s="49">
        <v>9</v>
      </c>
      <c r="AS81" s="47">
        <v>32</v>
      </c>
      <c r="AT81" s="62">
        <v>5</v>
      </c>
      <c r="AU81" s="61">
        <v>0</v>
      </c>
      <c r="AV81" s="61">
        <v>0</v>
      </c>
      <c r="AW81" s="92">
        <v>3</v>
      </c>
      <c r="AX81" s="92">
        <v>1</v>
      </c>
      <c r="AY81" s="92">
        <v>3</v>
      </c>
      <c r="AZ81" s="92">
        <v>1</v>
      </c>
      <c r="BA81" s="92">
        <v>4</v>
      </c>
      <c r="BB81" s="92">
        <v>1</v>
      </c>
      <c r="BC81" s="92">
        <v>3</v>
      </c>
      <c r="BD81" s="92">
        <v>1</v>
      </c>
      <c r="BE81" s="92">
        <v>1</v>
      </c>
      <c r="BF81" s="92">
        <v>1</v>
      </c>
      <c r="BG81" s="92">
        <v>1</v>
      </c>
      <c r="BH81" s="92">
        <v>1</v>
      </c>
      <c r="BI81" s="92">
        <v>1</v>
      </c>
      <c r="BJ81" s="92">
        <v>1</v>
      </c>
      <c r="BK81" s="92">
        <v>1</v>
      </c>
      <c r="BL81" s="92">
        <v>3</v>
      </c>
      <c r="BM81" s="92">
        <v>3</v>
      </c>
      <c r="BN81" s="92">
        <v>3</v>
      </c>
      <c r="BO81" s="93">
        <v>17</v>
      </c>
    </row>
    <row r="82" spans="1:67" s="94" customFormat="1" ht="15">
      <c r="A82" s="89">
        <v>20045731</v>
      </c>
      <c r="B82" s="107" t="s">
        <v>243</v>
      </c>
      <c r="C82" s="53" t="s">
        <v>67</v>
      </c>
      <c r="D82" s="54" t="s">
        <v>244</v>
      </c>
      <c r="E82" s="55" t="s">
        <v>77</v>
      </c>
      <c r="F82" s="47">
        <v>2</v>
      </c>
      <c r="G82" s="55">
        <v>2</v>
      </c>
      <c r="H82" s="56">
        <v>59</v>
      </c>
      <c r="I82" s="57">
        <v>92</v>
      </c>
      <c r="J82" s="58">
        <v>84</v>
      </c>
      <c r="K82" s="59">
        <v>108</v>
      </c>
      <c r="L82" s="41">
        <f t="shared" si="1"/>
        <v>75</v>
      </c>
      <c r="M82" s="60">
        <v>82</v>
      </c>
      <c r="N82" s="60">
        <v>113</v>
      </c>
      <c r="O82" s="58">
        <v>72</v>
      </c>
      <c r="P82" s="59">
        <v>101</v>
      </c>
      <c r="Q82" s="60">
        <v>62</v>
      </c>
      <c r="R82" s="59">
        <v>105</v>
      </c>
      <c r="S82" s="42">
        <v>0.9</v>
      </c>
      <c r="T82" s="43" t="s">
        <v>70</v>
      </c>
      <c r="U82" s="61">
        <v>0.5</v>
      </c>
      <c r="V82" s="62">
        <v>0.4562</v>
      </c>
      <c r="W82" s="61">
        <v>0.5</v>
      </c>
      <c r="X82" s="61">
        <v>0.161111</v>
      </c>
      <c r="Y82" s="62">
        <v>5.3</v>
      </c>
      <c r="Z82" s="61">
        <v>0.42857142857142855</v>
      </c>
      <c r="AA82" s="49">
        <v>1</v>
      </c>
      <c r="AB82" s="61">
        <v>0.076923</v>
      </c>
      <c r="AC82" s="61">
        <v>0.066667</v>
      </c>
      <c r="AD82" s="61">
        <v>0</v>
      </c>
      <c r="AE82" s="61">
        <v>0.130435</v>
      </c>
      <c r="AF82" s="61">
        <v>0.717391</v>
      </c>
      <c r="AG82" s="62">
        <v>2.8</v>
      </c>
      <c r="AH82" s="61">
        <v>0.296296</v>
      </c>
      <c r="AI82" s="52">
        <v>771.8944</v>
      </c>
      <c r="AJ82" s="61">
        <v>0</v>
      </c>
      <c r="AK82" s="47">
        <v>-1</v>
      </c>
      <c r="AL82" s="47">
        <v>-1</v>
      </c>
      <c r="AM82" s="49">
        <v>15</v>
      </c>
      <c r="AN82" s="64">
        <v>27</v>
      </c>
      <c r="AO82" s="43">
        <v>21.920000076293945</v>
      </c>
      <c r="AP82" s="61">
        <v>0.26</v>
      </c>
      <c r="AQ82" s="61">
        <v>0.59</v>
      </c>
      <c r="AR82" s="49">
        <v>19</v>
      </c>
      <c r="AS82" s="47">
        <v>46</v>
      </c>
      <c r="AT82" s="62">
        <v>4.6</v>
      </c>
      <c r="AU82" s="61">
        <v>0.14705882352941177</v>
      </c>
      <c r="AV82" s="61">
        <v>0.5882352941176471</v>
      </c>
      <c r="AW82" s="92">
        <v>3</v>
      </c>
      <c r="AX82" s="92">
        <v>3</v>
      </c>
      <c r="AY82" s="92">
        <v>1</v>
      </c>
      <c r="AZ82" s="92">
        <v>4</v>
      </c>
      <c r="BA82" s="92">
        <v>1</v>
      </c>
      <c r="BB82" s="92">
        <v>1</v>
      </c>
      <c r="BC82" s="92">
        <v>4</v>
      </c>
      <c r="BD82" s="92">
        <v>4</v>
      </c>
      <c r="BE82" s="92">
        <v>4</v>
      </c>
      <c r="BF82" s="92">
        <v>1</v>
      </c>
      <c r="BG82" s="92">
        <v>1</v>
      </c>
      <c r="BH82" s="92">
        <v>1</v>
      </c>
      <c r="BI82" s="92">
        <v>3</v>
      </c>
      <c r="BJ82" s="92">
        <v>3</v>
      </c>
      <c r="BK82" s="92">
        <v>1</v>
      </c>
      <c r="BL82" s="92">
        <v>2</v>
      </c>
      <c r="BM82" s="92">
        <v>1</v>
      </c>
      <c r="BN82" s="92">
        <v>1</v>
      </c>
      <c r="BO82" s="93">
        <v>14</v>
      </c>
    </row>
    <row r="83" spans="1:67" s="94" customFormat="1" ht="15">
      <c r="A83" s="89">
        <v>20040752</v>
      </c>
      <c r="B83" s="107" t="s">
        <v>241</v>
      </c>
      <c r="C83" s="53" t="s">
        <v>67</v>
      </c>
      <c r="D83" s="54" t="s">
        <v>242</v>
      </c>
      <c r="E83" s="55" t="s">
        <v>77</v>
      </c>
      <c r="F83" s="47">
        <v>4</v>
      </c>
      <c r="G83" s="55">
        <v>2</v>
      </c>
      <c r="H83" s="56">
        <v>59</v>
      </c>
      <c r="I83" s="57">
        <v>95</v>
      </c>
      <c r="J83" s="58">
        <v>55</v>
      </c>
      <c r="K83" s="59">
        <v>96</v>
      </c>
      <c r="L83" s="41">
        <f t="shared" si="1"/>
        <v>77</v>
      </c>
      <c r="M83" s="60">
        <v>24</v>
      </c>
      <c r="N83" s="60">
        <v>83</v>
      </c>
      <c r="O83" s="58">
        <v>111</v>
      </c>
      <c r="P83" s="59">
        <v>124</v>
      </c>
      <c r="Q83" s="60">
        <v>61</v>
      </c>
      <c r="R83" s="59">
        <v>104</v>
      </c>
      <c r="S83" s="42">
        <v>1.615</v>
      </c>
      <c r="T83" s="43" t="s">
        <v>70</v>
      </c>
      <c r="U83" s="61">
        <v>0.77091</v>
      </c>
      <c r="V83" s="62">
        <v>0.37865</v>
      </c>
      <c r="W83" s="61">
        <v>0.6</v>
      </c>
      <c r="X83" s="61">
        <v>0.235556</v>
      </c>
      <c r="Y83" s="62">
        <v>5.16</v>
      </c>
      <c r="Z83" s="61" t="s">
        <v>146</v>
      </c>
      <c r="AA83" s="49">
        <v>-1</v>
      </c>
      <c r="AB83" s="61">
        <v>0</v>
      </c>
      <c r="AC83" s="61">
        <v>0.066667</v>
      </c>
      <c r="AD83" s="61">
        <v>0.04878</v>
      </c>
      <c r="AE83" s="61">
        <v>0.186047</v>
      </c>
      <c r="AF83" s="61">
        <v>0.604651</v>
      </c>
      <c r="AG83" s="62">
        <v>1.6</v>
      </c>
      <c r="AH83" s="61">
        <v>0.464286</v>
      </c>
      <c r="AI83" s="47">
        <v>773.75</v>
      </c>
      <c r="AJ83" s="61">
        <v>0</v>
      </c>
      <c r="AK83" s="47">
        <v>1</v>
      </c>
      <c r="AL83" s="47">
        <v>1</v>
      </c>
      <c r="AM83" s="49">
        <v>14</v>
      </c>
      <c r="AN83" s="64">
        <v>28</v>
      </c>
      <c r="AO83" s="43">
        <v>15.317656517028809</v>
      </c>
      <c r="AP83" s="61">
        <v>0.07</v>
      </c>
      <c r="AQ83" s="61">
        <v>0.71</v>
      </c>
      <c r="AR83" s="49">
        <v>15</v>
      </c>
      <c r="AS83" s="47">
        <v>43</v>
      </c>
      <c r="AT83" s="62">
        <v>7.4</v>
      </c>
      <c r="AU83" s="61">
        <v>0.3333333333333333</v>
      </c>
      <c r="AV83" s="61">
        <v>0.6666666666666666</v>
      </c>
      <c r="AW83" s="92">
        <v>3</v>
      </c>
      <c r="AX83" s="92">
        <v>1</v>
      </c>
      <c r="AY83" s="92">
        <v>1</v>
      </c>
      <c r="AZ83" s="92">
        <v>1</v>
      </c>
      <c r="BA83" s="92">
        <v>4</v>
      </c>
      <c r="BB83" s="92">
        <v>1</v>
      </c>
      <c r="BC83" s="92">
        <v>2</v>
      </c>
      <c r="BD83" s="92">
        <v>3</v>
      </c>
      <c r="BE83" s="92">
        <v>4</v>
      </c>
      <c r="BF83" s="92">
        <v>3</v>
      </c>
      <c r="BG83" s="92">
        <v>1</v>
      </c>
      <c r="BH83" s="92">
        <v>1</v>
      </c>
      <c r="BI83" s="92">
        <v>3</v>
      </c>
      <c r="BJ83" s="92">
        <v>3</v>
      </c>
      <c r="BK83" s="92">
        <v>3</v>
      </c>
      <c r="BL83" s="92">
        <v>4</v>
      </c>
      <c r="BM83" s="92">
        <v>3</v>
      </c>
      <c r="BN83" s="92">
        <v>3</v>
      </c>
      <c r="BO83" s="93">
        <v>15</v>
      </c>
    </row>
    <row r="84" spans="1:67" s="94" customFormat="1" ht="15">
      <c r="A84" s="89">
        <v>20057130</v>
      </c>
      <c r="B84" s="107" t="s">
        <v>245</v>
      </c>
      <c r="C84" s="53" t="s">
        <v>67</v>
      </c>
      <c r="D84" s="54" t="s">
        <v>246</v>
      </c>
      <c r="E84" s="55" t="s">
        <v>77</v>
      </c>
      <c r="F84" s="47">
        <v>1</v>
      </c>
      <c r="G84" s="55">
        <v>4</v>
      </c>
      <c r="H84" s="56">
        <v>59</v>
      </c>
      <c r="I84" s="57">
        <v>98</v>
      </c>
      <c r="J84" s="58">
        <v>109</v>
      </c>
      <c r="K84" s="59">
        <v>121</v>
      </c>
      <c r="L84" s="41">
        <f t="shared" si="1"/>
        <v>78</v>
      </c>
      <c r="M84" s="60">
        <v>98</v>
      </c>
      <c r="N84" s="60">
        <v>121</v>
      </c>
      <c r="O84" s="58">
        <v>105</v>
      </c>
      <c r="P84" s="59">
        <v>118</v>
      </c>
      <c r="Q84" s="60">
        <v>8</v>
      </c>
      <c r="R84" s="59">
        <v>26</v>
      </c>
      <c r="S84" s="42">
        <v>0.725</v>
      </c>
      <c r="T84" s="43" t="s">
        <v>70</v>
      </c>
      <c r="U84" s="61">
        <v>0.50993</v>
      </c>
      <c r="V84" s="62">
        <v>0.10287</v>
      </c>
      <c r="W84" s="61">
        <v>0.44</v>
      </c>
      <c r="X84" s="61">
        <v>0.190808</v>
      </c>
      <c r="Y84" s="62">
        <v>7.6</v>
      </c>
      <c r="Z84" s="61">
        <v>0.2727272727272727</v>
      </c>
      <c r="AA84" s="49">
        <v>1</v>
      </c>
      <c r="AB84" s="61">
        <v>0.034483</v>
      </c>
      <c r="AC84" s="61">
        <v>0.287879</v>
      </c>
      <c r="AD84" s="61">
        <v>0.153846</v>
      </c>
      <c r="AE84" s="61">
        <v>0.270677</v>
      </c>
      <c r="AF84" s="61">
        <v>0.533835</v>
      </c>
      <c r="AG84" s="62">
        <v>6.8</v>
      </c>
      <c r="AH84" s="61">
        <v>0</v>
      </c>
      <c r="AI84" s="47">
        <v>730.8652</v>
      </c>
      <c r="AJ84" s="63">
        <v>0.173913</v>
      </c>
      <c r="AK84" s="47">
        <v>-1</v>
      </c>
      <c r="AL84" s="47">
        <v>-1</v>
      </c>
      <c r="AM84" s="49">
        <v>18</v>
      </c>
      <c r="AN84" s="64">
        <v>66</v>
      </c>
      <c r="AO84" s="43">
        <v>58.32583999633789</v>
      </c>
      <c r="AP84" s="61">
        <v>0.23</v>
      </c>
      <c r="AQ84" s="61">
        <v>0.71</v>
      </c>
      <c r="AR84" s="49">
        <v>66</v>
      </c>
      <c r="AS84" s="47">
        <v>133</v>
      </c>
      <c r="AT84" s="62">
        <v>29.4</v>
      </c>
      <c r="AU84" s="61">
        <v>0</v>
      </c>
      <c r="AV84" s="61">
        <v>0</v>
      </c>
      <c r="AW84" s="92">
        <v>3</v>
      </c>
      <c r="AX84" s="92">
        <v>1</v>
      </c>
      <c r="AY84" s="92">
        <v>1</v>
      </c>
      <c r="AZ84" s="92">
        <v>1</v>
      </c>
      <c r="BA84" s="92">
        <v>1</v>
      </c>
      <c r="BB84" s="92">
        <v>3</v>
      </c>
      <c r="BC84" s="92">
        <v>1</v>
      </c>
      <c r="BD84" s="92">
        <v>1</v>
      </c>
      <c r="BE84" s="92">
        <v>1</v>
      </c>
      <c r="BF84" s="92">
        <v>1</v>
      </c>
      <c r="BG84" s="92">
        <v>1</v>
      </c>
      <c r="BH84" s="92">
        <v>1</v>
      </c>
      <c r="BI84" s="92">
        <v>3</v>
      </c>
      <c r="BJ84" s="92">
        <v>3</v>
      </c>
      <c r="BK84" s="92">
        <v>1</v>
      </c>
      <c r="BL84" s="92">
        <v>3</v>
      </c>
      <c r="BM84" s="92">
        <v>1</v>
      </c>
      <c r="BN84" s="92">
        <v>3</v>
      </c>
      <c r="BO84" s="93">
        <v>18</v>
      </c>
    </row>
    <row r="85" spans="1:67" s="94" customFormat="1" ht="15">
      <c r="A85" s="89">
        <v>20036368</v>
      </c>
      <c r="B85" s="107" t="s">
        <v>249</v>
      </c>
      <c r="C85" s="53" t="s">
        <v>250</v>
      </c>
      <c r="D85" s="54" t="s">
        <v>251</v>
      </c>
      <c r="E85" s="55" t="s">
        <v>77</v>
      </c>
      <c r="F85" s="47">
        <v>1</v>
      </c>
      <c r="G85" s="55">
        <v>2</v>
      </c>
      <c r="H85" s="56">
        <v>61</v>
      </c>
      <c r="I85" s="57">
        <v>99</v>
      </c>
      <c r="J85" s="58">
        <v>46</v>
      </c>
      <c r="K85" s="59">
        <v>87</v>
      </c>
      <c r="L85" s="41">
        <f t="shared" si="1"/>
        <v>80</v>
      </c>
      <c r="M85" s="60">
        <v>36</v>
      </c>
      <c r="N85" s="60">
        <v>96</v>
      </c>
      <c r="O85" s="58">
        <v>13</v>
      </c>
      <c r="P85" s="59">
        <v>63</v>
      </c>
      <c r="Q85" s="60">
        <v>10</v>
      </c>
      <c r="R85" s="59">
        <v>33</v>
      </c>
      <c r="S85" s="42">
        <v>1.835</v>
      </c>
      <c r="T85" s="43" t="s">
        <v>70</v>
      </c>
      <c r="U85" s="61">
        <v>0.73573</v>
      </c>
      <c r="V85" s="62">
        <v>0</v>
      </c>
      <c r="W85" s="61">
        <v>1</v>
      </c>
      <c r="X85" s="61">
        <v>0.330238</v>
      </c>
      <c r="Y85" s="62">
        <v>5.7</v>
      </c>
      <c r="Z85" s="61" t="s">
        <v>146</v>
      </c>
      <c r="AA85" s="49">
        <v>1</v>
      </c>
      <c r="AB85" s="61">
        <v>0</v>
      </c>
      <c r="AC85" s="61">
        <v>0.2</v>
      </c>
      <c r="AD85" s="61">
        <v>0.076923</v>
      </c>
      <c r="AE85" s="61">
        <v>0.280702</v>
      </c>
      <c r="AF85" s="61">
        <v>0.719298</v>
      </c>
      <c r="AG85" s="62">
        <v>3.6</v>
      </c>
      <c r="AH85" s="61">
        <v>0.259259</v>
      </c>
      <c r="AI85" s="52">
        <v>771.8944</v>
      </c>
      <c r="AJ85" s="61">
        <v>0</v>
      </c>
      <c r="AK85" s="47">
        <v>-1</v>
      </c>
      <c r="AL85" s="47">
        <v>1</v>
      </c>
      <c r="AM85" s="49">
        <v>13</v>
      </c>
      <c r="AN85" s="64">
        <v>27</v>
      </c>
      <c r="AO85" s="43">
        <v>19.940000534057617</v>
      </c>
      <c r="AP85" s="61">
        <v>0.41</v>
      </c>
      <c r="AQ85" s="61">
        <v>0.59</v>
      </c>
      <c r="AR85" s="49">
        <v>20</v>
      </c>
      <c r="AS85" s="47">
        <v>57</v>
      </c>
      <c r="AT85" s="62">
        <v>12.333333333333334</v>
      </c>
      <c r="AU85" s="61">
        <v>0.2653061224489796</v>
      </c>
      <c r="AV85" s="61">
        <v>0.04081632653061224</v>
      </c>
      <c r="AW85" s="92">
        <v>1</v>
      </c>
      <c r="AX85" s="92">
        <v>1</v>
      </c>
      <c r="AY85" s="92">
        <v>1</v>
      </c>
      <c r="AZ85" s="92" t="s">
        <v>70</v>
      </c>
      <c r="BA85" s="92" t="s">
        <v>70</v>
      </c>
      <c r="BB85" s="92" t="s">
        <v>70</v>
      </c>
      <c r="BC85" s="92">
        <v>1</v>
      </c>
      <c r="BD85" s="92">
        <v>1</v>
      </c>
      <c r="BE85" s="92">
        <v>1</v>
      </c>
      <c r="BF85" s="92">
        <v>1</v>
      </c>
      <c r="BG85" s="92">
        <v>1</v>
      </c>
      <c r="BH85" s="92">
        <v>1</v>
      </c>
      <c r="BI85" s="92">
        <v>1</v>
      </c>
      <c r="BJ85" s="92">
        <v>1</v>
      </c>
      <c r="BK85" s="92">
        <v>1</v>
      </c>
      <c r="BL85" s="92">
        <v>1</v>
      </c>
      <c r="BM85" s="92">
        <v>1</v>
      </c>
      <c r="BN85" s="92">
        <v>1</v>
      </c>
      <c r="BO85" s="93">
        <v>15</v>
      </c>
    </row>
    <row r="86" spans="1:67" s="94" customFormat="1" ht="15">
      <c r="A86" s="89">
        <v>20068705</v>
      </c>
      <c r="B86" s="107" t="s">
        <v>252</v>
      </c>
      <c r="C86" s="53" t="s">
        <v>67</v>
      </c>
      <c r="D86" s="54" t="s">
        <v>253</v>
      </c>
      <c r="E86" s="55" t="s">
        <v>77</v>
      </c>
      <c r="F86" s="47">
        <v>2</v>
      </c>
      <c r="G86" s="55">
        <v>3</v>
      </c>
      <c r="H86" s="56">
        <v>62</v>
      </c>
      <c r="I86" s="57">
        <v>99</v>
      </c>
      <c r="J86" s="58">
        <v>50</v>
      </c>
      <c r="K86" s="59">
        <v>93</v>
      </c>
      <c r="L86" s="41">
        <f t="shared" si="1"/>
        <v>80</v>
      </c>
      <c r="M86" s="60">
        <v>30</v>
      </c>
      <c r="N86" s="60">
        <v>91</v>
      </c>
      <c r="O86" s="58">
        <v>78</v>
      </c>
      <c r="P86" s="59">
        <v>102</v>
      </c>
      <c r="Q86" s="60">
        <v>8</v>
      </c>
      <c r="R86" s="59">
        <v>28</v>
      </c>
      <c r="S86" s="42">
        <v>1.585</v>
      </c>
      <c r="T86" s="43" t="s">
        <v>70</v>
      </c>
      <c r="U86" s="61">
        <v>0.85083</v>
      </c>
      <c r="V86" s="62">
        <v>0.03131</v>
      </c>
      <c r="W86" s="61">
        <v>0.57</v>
      </c>
      <c r="X86" s="61">
        <v>0.405952</v>
      </c>
      <c r="Y86" s="62">
        <v>5</v>
      </c>
      <c r="Z86" s="61">
        <v>0.16129032258064516</v>
      </c>
      <c r="AA86" s="49">
        <v>1</v>
      </c>
      <c r="AB86" s="61">
        <v>0</v>
      </c>
      <c r="AC86" s="61">
        <v>0.133333</v>
      </c>
      <c r="AD86" s="61">
        <v>0.125</v>
      </c>
      <c r="AE86" s="61">
        <v>0.257426</v>
      </c>
      <c r="AF86" s="61">
        <v>0.821782</v>
      </c>
      <c r="AG86" s="62">
        <v>6.6</v>
      </c>
      <c r="AH86" s="61">
        <v>0.189189</v>
      </c>
      <c r="AI86" s="47">
        <v>765.2222</v>
      </c>
      <c r="AJ86" s="63">
        <v>0.090909</v>
      </c>
      <c r="AK86" s="47">
        <v>-1</v>
      </c>
      <c r="AL86" s="47">
        <v>1</v>
      </c>
      <c r="AM86" s="49">
        <v>17</v>
      </c>
      <c r="AN86" s="64">
        <v>37</v>
      </c>
      <c r="AO86" s="43">
        <v>31.940000534057617</v>
      </c>
      <c r="AP86" s="61">
        <v>0.14</v>
      </c>
      <c r="AQ86" s="61">
        <v>0.78</v>
      </c>
      <c r="AR86" s="49">
        <v>30</v>
      </c>
      <c r="AS86" s="47">
        <v>101</v>
      </c>
      <c r="AT86" s="62">
        <v>24.4</v>
      </c>
      <c r="AU86" s="61">
        <v>0.5421686746987951</v>
      </c>
      <c r="AV86" s="61">
        <v>0.25301204819277107</v>
      </c>
      <c r="AW86" s="92">
        <v>1</v>
      </c>
      <c r="AX86" s="92">
        <v>1</v>
      </c>
      <c r="AY86" s="92">
        <v>1</v>
      </c>
      <c r="AZ86" s="92">
        <v>4</v>
      </c>
      <c r="BA86" s="92">
        <v>4</v>
      </c>
      <c r="BB86" s="92">
        <v>3</v>
      </c>
      <c r="BC86" s="92">
        <v>4</v>
      </c>
      <c r="BD86" s="92">
        <v>4</v>
      </c>
      <c r="BE86" s="92">
        <v>1</v>
      </c>
      <c r="BF86" s="92">
        <v>1</v>
      </c>
      <c r="BG86" s="92">
        <v>4</v>
      </c>
      <c r="BH86" s="92">
        <v>1</v>
      </c>
      <c r="BI86" s="92">
        <v>1</v>
      </c>
      <c r="BJ86" s="92">
        <v>1</v>
      </c>
      <c r="BK86" s="92">
        <v>1</v>
      </c>
      <c r="BL86" s="92">
        <v>1</v>
      </c>
      <c r="BM86" s="92">
        <v>1</v>
      </c>
      <c r="BN86" s="92">
        <v>1</v>
      </c>
      <c r="BO86" s="93">
        <v>13</v>
      </c>
    </row>
    <row r="87" spans="1:67" s="94" customFormat="1" ht="15">
      <c r="A87" s="89">
        <v>20042815</v>
      </c>
      <c r="B87" s="107" t="s">
        <v>247</v>
      </c>
      <c r="C87" s="53" t="s">
        <v>67</v>
      </c>
      <c r="D87" s="54" t="s">
        <v>248</v>
      </c>
      <c r="E87" s="55" t="s">
        <v>77</v>
      </c>
      <c r="F87" s="47">
        <v>3</v>
      </c>
      <c r="G87" s="55">
        <v>3</v>
      </c>
      <c r="H87" s="56">
        <v>60</v>
      </c>
      <c r="I87" s="57">
        <v>103</v>
      </c>
      <c r="J87" s="58">
        <v>71</v>
      </c>
      <c r="K87" s="59">
        <v>113</v>
      </c>
      <c r="L87" s="41">
        <f t="shared" si="1"/>
        <v>81</v>
      </c>
      <c r="M87" s="60">
        <v>18</v>
      </c>
      <c r="N87" s="60">
        <v>79</v>
      </c>
      <c r="O87" s="58">
        <v>117</v>
      </c>
      <c r="P87" s="59">
        <v>123</v>
      </c>
      <c r="Q87" s="60">
        <v>52</v>
      </c>
      <c r="R87" s="59">
        <v>94</v>
      </c>
      <c r="S87" s="42">
        <v>2.257</v>
      </c>
      <c r="T87" s="43" t="s">
        <v>70</v>
      </c>
      <c r="U87" s="61">
        <v>0.8</v>
      </c>
      <c r="V87" s="62">
        <v>0.04545</v>
      </c>
      <c r="W87" s="61">
        <v>0.21</v>
      </c>
      <c r="X87" s="61">
        <v>0.186667</v>
      </c>
      <c r="Y87" s="62">
        <v>5</v>
      </c>
      <c r="Z87" s="61" t="s">
        <v>146</v>
      </c>
      <c r="AA87" s="49">
        <v>1</v>
      </c>
      <c r="AB87" s="61">
        <v>0</v>
      </c>
      <c r="AC87" s="61">
        <v>0.136364</v>
      </c>
      <c r="AD87" s="61">
        <v>0.058824</v>
      </c>
      <c r="AE87" s="61">
        <v>0.216216</v>
      </c>
      <c r="AF87" s="61">
        <v>0.5</v>
      </c>
      <c r="AG87" s="62">
        <v>5.4</v>
      </c>
      <c r="AH87" s="61">
        <v>0</v>
      </c>
      <c r="AI87" s="47">
        <v>764.1667</v>
      </c>
      <c r="AJ87" s="61">
        <v>0</v>
      </c>
      <c r="AK87" s="47">
        <v>-1</v>
      </c>
      <c r="AL87" s="47">
        <v>1</v>
      </c>
      <c r="AM87" s="49">
        <v>15</v>
      </c>
      <c r="AN87" s="64">
        <v>22</v>
      </c>
      <c r="AO87" s="43">
        <v>22</v>
      </c>
      <c r="AP87" s="61">
        <v>0.18</v>
      </c>
      <c r="AQ87" s="61">
        <v>0.82</v>
      </c>
      <c r="AR87" s="49">
        <v>22</v>
      </c>
      <c r="AS87" s="47">
        <v>74</v>
      </c>
      <c r="AT87" s="62">
        <v>19.8</v>
      </c>
      <c r="AU87" s="61">
        <v>0.21428571428571427</v>
      </c>
      <c r="AV87" s="61">
        <v>0.16666666666666666</v>
      </c>
      <c r="AW87" s="92">
        <v>2</v>
      </c>
      <c r="AX87" s="92">
        <v>1</v>
      </c>
      <c r="AY87" s="92">
        <v>1</v>
      </c>
      <c r="AZ87" s="92">
        <v>1</v>
      </c>
      <c r="BA87" s="92">
        <v>4</v>
      </c>
      <c r="BB87" s="92">
        <v>3</v>
      </c>
      <c r="BC87" s="92">
        <v>1</v>
      </c>
      <c r="BD87" s="92">
        <v>3</v>
      </c>
      <c r="BE87" s="92">
        <v>1</v>
      </c>
      <c r="BF87" s="92">
        <v>3</v>
      </c>
      <c r="BG87" s="92">
        <v>1</v>
      </c>
      <c r="BH87" s="92">
        <v>3</v>
      </c>
      <c r="BI87" s="92">
        <v>3</v>
      </c>
      <c r="BJ87" s="92">
        <v>3</v>
      </c>
      <c r="BK87" s="92">
        <v>3</v>
      </c>
      <c r="BL87" s="92">
        <v>2</v>
      </c>
      <c r="BM87" s="92">
        <v>1</v>
      </c>
      <c r="BN87" s="92">
        <v>3</v>
      </c>
      <c r="BO87" s="93">
        <v>17</v>
      </c>
    </row>
    <row r="88" spans="1:67" ht="15">
      <c r="A88" s="89">
        <v>20034593</v>
      </c>
      <c r="B88" s="106" t="s">
        <v>254</v>
      </c>
      <c r="C88" s="33" t="s">
        <v>67</v>
      </c>
      <c r="D88" s="34" t="s">
        <v>255</v>
      </c>
      <c r="E88" s="35" t="s">
        <v>77</v>
      </c>
      <c r="F88" s="36">
        <v>3</v>
      </c>
      <c r="G88" s="35">
        <v>3</v>
      </c>
      <c r="H88" s="37">
        <v>62</v>
      </c>
      <c r="I88" s="38">
        <v>100</v>
      </c>
      <c r="J88" s="39">
        <v>56</v>
      </c>
      <c r="K88" s="40">
        <v>101</v>
      </c>
      <c r="L88" s="41">
        <f t="shared" si="1"/>
        <v>81</v>
      </c>
      <c r="M88" s="41">
        <v>28</v>
      </c>
      <c r="N88" s="41">
        <v>94</v>
      </c>
      <c r="O88" s="39">
        <v>94</v>
      </c>
      <c r="P88" s="40">
        <v>110</v>
      </c>
      <c r="Q88" s="41">
        <v>1</v>
      </c>
      <c r="R88" s="40">
        <v>4</v>
      </c>
      <c r="S88" s="42">
        <v>1.582</v>
      </c>
      <c r="T88" s="43" t="s">
        <v>70</v>
      </c>
      <c r="U88" s="44">
        <v>0.85714</v>
      </c>
      <c r="V88" s="45">
        <v>0</v>
      </c>
      <c r="W88" s="44">
        <v>0.62</v>
      </c>
      <c r="X88" s="44">
        <v>0.065974</v>
      </c>
      <c r="Y88" s="45">
        <v>5</v>
      </c>
      <c r="Z88" s="44">
        <v>0.23076923076923078</v>
      </c>
      <c r="AA88" s="46">
        <v>1</v>
      </c>
      <c r="AB88" s="44">
        <v>0.0625</v>
      </c>
      <c r="AC88" s="44">
        <v>0.0625</v>
      </c>
      <c r="AD88" s="44">
        <v>0.677419</v>
      </c>
      <c r="AE88" s="44">
        <v>0.232877</v>
      </c>
      <c r="AF88" s="44">
        <v>0.575342</v>
      </c>
      <c r="AG88" s="45">
        <v>4</v>
      </c>
      <c r="AH88" s="44">
        <v>0</v>
      </c>
      <c r="AI88" s="47">
        <v>763.1915</v>
      </c>
      <c r="AJ88" s="44">
        <v>0</v>
      </c>
      <c r="AK88" s="47">
        <v>1</v>
      </c>
      <c r="AL88" s="47">
        <v>1</v>
      </c>
      <c r="AM88" s="49">
        <v>15</v>
      </c>
      <c r="AN88" s="50">
        <v>16</v>
      </c>
      <c r="AO88" s="51">
        <v>16</v>
      </c>
      <c r="AP88" s="44">
        <v>0.31</v>
      </c>
      <c r="AQ88" s="44">
        <v>0.69</v>
      </c>
      <c r="AR88" s="46">
        <v>16</v>
      </c>
      <c r="AS88" s="36">
        <v>73</v>
      </c>
      <c r="AT88" s="45">
        <v>15.8</v>
      </c>
      <c r="AU88" s="44">
        <v>0.5</v>
      </c>
      <c r="AV88" s="44">
        <v>0.047619047619047616</v>
      </c>
      <c r="AW88" s="90">
        <v>1</v>
      </c>
      <c r="AX88" s="90">
        <v>1</v>
      </c>
      <c r="AY88" s="90">
        <v>3</v>
      </c>
      <c r="AZ88" s="90">
        <v>1</v>
      </c>
      <c r="BA88" s="90">
        <v>1</v>
      </c>
      <c r="BB88" s="90">
        <v>3</v>
      </c>
      <c r="BC88" s="90">
        <v>1</v>
      </c>
      <c r="BD88" s="90">
        <v>4</v>
      </c>
      <c r="BE88" s="90">
        <v>4</v>
      </c>
      <c r="BF88" s="90">
        <v>2</v>
      </c>
      <c r="BG88" s="90">
        <v>4</v>
      </c>
      <c r="BH88" s="90">
        <v>2</v>
      </c>
      <c r="BI88" s="90">
        <v>1</v>
      </c>
      <c r="BJ88" s="90">
        <v>3</v>
      </c>
      <c r="BK88" s="90">
        <v>1</v>
      </c>
      <c r="BL88" s="90">
        <v>2</v>
      </c>
      <c r="BM88" s="90">
        <v>1</v>
      </c>
      <c r="BN88" s="90">
        <v>3</v>
      </c>
      <c r="BO88" s="91">
        <v>15</v>
      </c>
    </row>
    <row r="89" spans="1:67" s="94" customFormat="1" ht="15">
      <c r="A89" s="95">
        <v>20060431</v>
      </c>
      <c r="B89" s="67" t="s">
        <v>256</v>
      </c>
      <c r="C89" s="68" t="s">
        <v>67</v>
      </c>
      <c r="D89" s="69" t="s">
        <v>257</v>
      </c>
      <c r="E89" s="70" t="s">
        <v>69</v>
      </c>
      <c r="F89" s="71">
        <v>2</v>
      </c>
      <c r="G89" s="70">
        <v>3</v>
      </c>
      <c r="H89" s="72">
        <v>65</v>
      </c>
      <c r="I89" s="73">
        <v>99</v>
      </c>
      <c r="J89" s="74">
        <v>74</v>
      </c>
      <c r="K89" s="75">
        <v>109</v>
      </c>
      <c r="L89" s="108">
        <f t="shared" si="1"/>
        <v>82</v>
      </c>
      <c r="M89" s="76">
        <v>60</v>
      </c>
      <c r="N89" s="76">
        <v>108</v>
      </c>
      <c r="O89" s="74">
        <v>38</v>
      </c>
      <c r="P89" s="75">
        <v>85</v>
      </c>
      <c r="Q89" s="76">
        <v>40</v>
      </c>
      <c r="R89" s="75">
        <v>79</v>
      </c>
      <c r="S89" s="77">
        <v>1.549</v>
      </c>
      <c r="T89" s="78" t="s">
        <v>70</v>
      </c>
      <c r="U89" s="79">
        <v>0.625</v>
      </c>
      <c r="V89" s="80">
        <v>0</v>
      </c>
      <c r="W89" s="79">
        <v>0.78</v>
      </c>
      <c r="X89" s="79">
        <v>0.395231</v>
      </c>
      <c r="Y89" s="80">
        <v>4.3</v>
      </c>
      <c r="Z89" s="79">
        <v>0.15555555555555556</v>
      </c>
      <c r="AA89" s="81">
        <v>1</v>
      </c>
      <c r="AB89" s="79">
        <v>0</v>
      </c>
      <c r="AC89" s="79">
        <v>0.26087</v>
      </c>
      <c r="AD89" s="79">
        <v>0.060606</v>
      </c>
      <c r="AE89" s="79">
        <v>0.189189</v>
      </c>
      <c r="AF89" s="79">
        <v>0.540541</v>
      </c>
      <c r="AG89" s="80">
        <v>9.2</v>
      </c>
      <c r="AH89" s="79">
        <v>0</v>
      </c>
      <c r="AI89" s="71">
        <v>787.0732</v>
      </c>
      <c r="AJ89" s="79">
        <v>0</v>
      </c>
      <c r="AK89" s="71">
        <v>-1</v>
      </c>
      <c r="AL89" s="71">
        <v>-1</v>
      </c>
      <c r="AM89" s="81">
        <v>11</v>
      </c>
      <c r="AN89" s="82">
        <v>23</v>
      </c>
      <c r="AO89" s="78">
        <v>23</v>
      </c>
      <c r="AP89" s="79">
        <v>0.3</v>
      </c>
      <c r="AQ89" s="79">
        <v>0.48</v>
      </c>
      <c r="AR89" s="81">
        <v>23</v>
      </c>
      <c r="AS89" s="71">
        <v>74</v>
      </c>
      <c r="AT89" s="80">
        <v>15.6</v>
      </c>
      <c r="AU89" s="79">
        <v>0.4857142857142857</v>
      </c>
      <c r="AV89" s="79">
        <v>0.34285714285714286</v>
      </c>
      <c r="AW89" s="96">
        <v>3</v>
      </c>
      <c r="AX89" s="96">
        <v>1</v>
      </c>
      <c r="AY89" s="96">
        <v>1</v>
      </c>
      <c r="AZ89" s="96">
        <v>4</v>
      </c>
      <c r="BA89" s="96">
        <v>4</v>
      </c>
      <c r="BB89" s="96">
        <v>2</v>
      </c>
      <c r="BC89" s="96">
        <v>1</v>
      </c>
      <c r="BD89" s="96">
        <v>1</v>
      </c>
      <c r="BE89" s="96">
        <v>4</v>
      </c>
      <c r="BF89" s="96">
        <v>4</v>
      </c>
      <c r="BG89" s="96">
        <v>4</v>
      </c>
      <c r="BH89" s="96">
        <v>4</v>
      </c>
      <c r="BI89" s="96">
        <v>1</v>
      </c>
      <c r="BJ89" s="96">
        <v>1</v>
      </c>
      <c r="BK89" s="96">
        <v>1</v>
      </c>
      <c r="BL89" s="96">
        <v>4</v>
      </c>
      <c r="BM89" s="96">
        <v>1</v>
      </c>
      <c r="BN89" s="96">
        <v>3</v>
      </c>
      <c r="BO89" s="97">
        <v>11</v>
      </c>
    </row>
    <row r="90" spans="1:67" ht="15">
      <c r="A90" s="89">
        <v>20037833</v>
      </c>
      <c r="B90" s="106" t="s">
        <v>261</v>
      </c>
      <c r="C90" s="33" t="s">
        <v>229</v>
      </c>
      <c r="D90" s="34" t="s">
        <v>262</v>
      </c>
      <c r="E90" s="35" t="s">
        <v>77</v>
      </c>
      <c r="F90" s="36">
        <v>5</v>
      </c>
      <c r="G90" s="35">
        <v>1</v>
      </c>
      <c r="H90" s="37">
        <v>68</v>
      </c>
      <c r="I90" s="38">
        <v>98</v>
      </c>
      <c r="J90" s="39">
        <v>94</v>
      </c>
      <c r="K90" s="40">
        <v>116</v>
      </c>
      <c r="L90" s="41">
        <f t="shared" si="1"/>
        <v>83</v>
      </c>
      <c r="M90" s="41">
        <v>91</v>
      </c>
      <c r="N90" s="41">
        <v>118</v>
      </c>
      <c r="O90" s="39">
        <v>98</v>
      </c>
      <c r="P90" s="40">
        <v>118</v>
      </c>
      <c r="Q90" s="41">
        <v>51</v>
      </c>
      <c r="R90" s="40">
        <v>90</v>
      </c>
      <c r="S90" s="42">
        <v>1.081</v>
      </c>
      <c r="T90" s="43" t="s">
        <v>70</v>
      </c>
      <c r="U90" s="44">
        <v>0.5</v>
      </c>
      <c r="V90" s="45">
        <v>0.05556</v>
      </c>
      <c r="W90" s="44">
        <v>1</v>
      </c>
      <c r="X90" s="44">
        <v>0.061905</v>
      </c>
      <c r="Y90" s="45">
        <v>5.71</v>
      </c>
      <c r="Z90" s="44" t="s">
        <v>146</v>
      </c>
      <c r="AA90" s="46">
        <v>-1</v>
      </c>
      <c r="AB90" s="44">
        <v>0</v>
      </c>
      <c r="AC90" s="44">
        <v>0.235294</v>
      </c>
      <c r="AD90" s="44">
        <v>0.076923</v>
      </c>
      <c r="AE90" s="44">
        <v>0.1875</v>
      </c>
      <c r="AF90" s="44">
        <v>0.46875</v>
      </c>
      <c r="AG90" s="45">
        <v>2.2</v>
      </c>
      <c r="AH90" s="44">
        <v>0.15</v>
      </c>
      <c r="AI90" s="47">
        <v>783.3333</v>
      </c>
      <c r="AJ90" s="44">
        <v>0</v>
      </c>
      <c r="AK90" s="47">
        <v>1</v>
      </c>
      <c r="AL90" s="47">
        <v>1</v>
      </c>
      <c r="AM90" s="49">
        <v>17</v>
      </c>
      <c r="AN90" s="50">
        <v>20</v>
      </c>
      <c r="AO90" s="51">
        <v>18</v>
      </c>
      <c r="AP90" s="44">
        <v>0.15</v>
      </c>
      <c r="AQ90" s="44">
        <v>0.7</v>
      </c>
      <c r="AR90" s="46">
        <v>17</v>
      </c>
      <c r="AS90" s="36">
        <v>32</v>
      </c>
      <c r="AT90" s="45">
        <v>9.6</v>
      </c>
      <c r="AU90" s="44">
        <v>0.5</v>
      </c>
      <c r="AV90" s="44">
        <v>0.34375</v>
      </c>
      <c r="AW90" s="90">
        <v>3</v>
      </c>
      <c r="AX90" s="90">
        <v>1</v>
      </c>
      <c r="AY90" s="90">
        <v>1</v>
      </c>
      <c r="AZ90" s="90">
        <v>4</v>
      </c>
      <c r="BA90" s="90">
        <v>4</v>
      </c>
      <c r="BB90" s="90">
        <v>4</v>
      </c>
      <c r="BC90" s="90">
        <v>4</v>
      </c>
      <c r="BD90" s="90">
        <v>4</v>
      </c>
      <c r="BE90" s="90">
        <v>4</v>
      </c>
      <c r="BF90" s="90">
        <v>1</v>
      </c>
      <c r="BG90" s="90">
        <v>1</v>
      </c>
      <c r="BH90" s="90">
        <v>1</v>
      </c>
      <c r="BI90" s="90">
        <v>1</v>
      </c>
      <c r="BJ90" s="90">
        <v>1</v>
      </c>
      <c r="BK90" s="90">
        <v>2</v>
      </c>
      <c r="BL90" s="90">
        <v>2</v>
      </c>
      <c r="BM90" s="90">
        <v>1</v>
      </c>
      <c r="BN90" s="90">
        <v>2</v>
      </c>
      <c r="BO90" s="91">
        <v>12</v>
      </c>
    </row>
    <row r="91" spans="1:67" ht="15">
      <c r="A91" s="89">
        <v>20043856</v>
      </c>
      <c r="B91" s="106" t="s">
        <v>258</v>
      </c>
      <c r="C91" s="33" t="s">
        <v>259</v>
      </c>
      <c r="D91" s="34" t="s">
        <v>260</v>
      </c>
      <c r="E91" s="35" t="s">
        <v>77</v>
      </c>
      <c r="F91" s="36">
        <v>4</v>
      </c>
      <c r="G91" s="35">
        <v>2</v>
      </c>
      <c r="H91" s="37">
        <v>67</v>
      </c>
      <c r="I91" s="38">
        <v>106</v>
      </c>
      <c r="J91" s="39">
        <v>57</v>
      </c>
      <c r="K91" s="40">
        <v>104</v>
      </c>
      <c r="L91" s="41">
        <f t="shared" si="1"/>
        <v>86</v>
      </c>
      <c r="M91" s="41">
        <v>51</v>
      </c>
      <c r="N91" s="41">
        <v>115</v>
      </c>
      <c r="O91" s="39">
        <v>8</v>
      </c>
      <c r="P91" s="40">
        <v>89</v>
      </c>
      <c r="Q91" s="41">
        <v>1</v>
      </c>
      <c r="R91" s="40">
        <v>4</v>
      </c>
      <c r="S91" s="42">
        <v>0.481</v>
      </c>
      <c r="T91" s="43" t="s">
        <v>70</v>
      </c>
      <c r="U91" s="44">
        <v>0.90909</v>
      </c>
      <c r="V91" s="45">
        <v>0</v>
      </c>
      <c r="W91" s="44">
        <v>0.79</v>
      </c>
      <c r="X91" s="44">
        <v>0.380342</v>
      </c>
      <c r="Y91" s="45">
        <v>5.58</v>
      </c>
      <c r="Z91" s="44">
        <v>0.35714285714285715</v>
      </c>
      <c r="AA91" s="46">
        <v>1</v>
      </c>
      <c r="AB91" s="44">
        <v>0.176471</v>
      </c>
      <c r="AC91" s="44">
        <v>0.117647</v>
      </c>
      <c r="AD91" s="44">
        <v>0.322581</v>
      </c>
      <c r="AE91" s="44">
        <v>0.396825</v>
      </c>
      <c r="AF91" s="44">
        <v>0.47619</v>
      </c>
      <c r="AG91" s="45">
        <v>2.8</v>
      </c>
      <c r="AH91" s="44">
        <v>0</v>
      </c>
      <c r="AI91" s="47">
        <v>757.5641</v>
      </c>
      <c r="AJ91" s="48">
        <v>0.107143</v>
      </c>
      <c r="AK91" s="47">
        <v>-1</v>
      </c>
      <c r="AL91" s="47">
        <v>-1</v>
      </c>
      <c r="AM91" s="49">
        <v>12</v>
      </c>
      <c r="AN91" s="50">
        <v>17</v>
      </c>
      <c r="AO91" s="51">
        <v>16.959999084472656</v>
      </c>
      <c r="AP91" s="44">
        <v>0.24</v>
      </c>
      <c r="AQ91" s="44">
        <v>0.76</v>
      </c>
      <c r="AR91" s="46">
        <v>17</v>
      </c>
      <c r="AS91" s="36">
        <v>63</v>
      </c>
      <c r="AT91" s="45">
        <v>11.6</v>
      </c>
      <c r="AU91" s="44">
        <v>0.16129032258064516</v>
      </c>
      <c r="AV91" s="44">
        <v>0.3548387096774194</v>
      </c>
      <c r="AW91" s="90">
        <v>3</v>
      </c>
      <c r="AX91" s="90">
        <v>3</v>
      </c>
      <c r="AY91" s="90">
        <v>1</v>
      </c>
      <c r="AZ91" s="90">
        <v>1</v>
      </c>
      <c r="BA91" s="90">
        <v>4</v>
      </c>
      <c r="BB91" s="90">
        <v>3</v>
      </c>
      <c r="BC91" s="90">
        <v>2</v>
      </c>
      <c r="BD91" s="90">
        <v>2</v>
      </c>
      <c r="BE91" s="90">
        <v>2</v>
      </c>
      <c r="BF91" s="90">
        <v>3</v>
      </c>
      <c r="BG91" s="90">
        <v>2</v>
      </c>
      <c r="BH91" s="90">
        <v>2</v>
      </c>
      <c r="BI91" s="90">
        <v>1</v>
      </c>
      <c r="BJ91" s="90">
        <v>1</v>
      </c>
      <c r="BK91" s="90">
        <v>2</v>
      </c>
      <c r="BL91" s="90">
        <v>2</v>
      </c>
      <c r="BM91" s="90">
        <v>2</v>
      </c>
      <c r="BN91" s="90">
        <v>2</v>
      </c>
      <c r="BO91" s="91">
        <v>17</v>
      </c>
    </row>
    <row r="92" spans="1:67" ht="15">
      <c r="A92" s="89">
        <v>20064741</v>
      </c>
      <c r="B92" s="106" t="s">
        <v>263</v>
      </c>
      <c r="C92" s="33" t="s">
        <v>67</v>
      </c>
      <c r="D92" s="34" t="s">
        <v>264</v>
      </c>
      <c r="E92" s="35" t="s">
        <v>77</v>
      </c>
      <c r="F92" s="36">
        <v>1</v>
      </c>
      <c r="G92" s="35">
        <v>2</v>
      </c>
      <c r="H92" s="37">
        <v>70</v>
      </c>
      <c r="I92" s="38">
        <v>104</v>
      </c>
      <c r="J92" s="39">
        <v>66</v>
      </c>
      <c r="K92" s="40">
        <v>104</v>
      </c>
      <c r="L92" s="41">
        <f t="shared" si="1"/>
        <v>87</v>
      </c>
      <c r="M92" s="41">
        <v>41</v>
      </c>
      <c r="N92" s="41">
        <v>97</v>
      </c>
      <c r="O92" s="39">
        <v>89</v>
      </c>
      <c r="P92" s="40">
        <v>115</v>
      </c>
      <c r="Q92" s="41">
        <v>69</v>
      </c>
      <c r="R92" s="40">
        <v>116</v>
      </c>
      <c r="S92" s="42">
        <v>1.37</v>
      </c>
      <c r="T92" s="43" t="s">
        <v>70</v>
      </c>
      <c r="U92" s="44">
        <v>0.80298</v>
      </c>
      <c r="V92" s="45">
        <v>0</v>
      </c>
      <c r="W92" s="44">
        <v>0.83</v>
      </c>
      <c r="X92" s="44">
        <v>0.330769</v>
      </c>
      <c r="Y92" s="45">
        <v>6</v>
      </c>
      <c r="Z92" s="44">
        <v>0.15789473684210525</v>
      </c>
      <c r="AA92" s="46">
        <v>-1</v>
      </c>
      <c r="AB92" s="44">
        <v>0</v>
      </c>
      <c r="AC92" s="44">
        <v>0</v>
      </c>
      <c r="AD92" s="44">
        <v>0.142857</v>
      </c>
      <c r="AE92" s="44">
        <v>0.333333</v>
      </c>
      <c r="AF92" s="44">
        <v>0</v>
      </c>
      <c r="AG92" s="45">
        <v>6</v>
      </c>
      <c r="AH92" s="44">
        <v>0.136364</v>
      </c>
      <c r="AI92" s="47">
        <v>757.4737</v>
      </c>
      <c r="AJ92" s="44">
        <v>0</v>
      </c>
      <c r="AK92" s="47">
        <v>-1</v>
      </c>
      <c r="AL92" s="47">
        <v>1</v>
      </c>
      <c r="AM92" s="49">
        <v>17</v>
      </c>
      <c r="AN92" s="50">
        <v>22</v>
      </c>
      <c r="AO92" s="51">
        <v>19.226667404174805</v>
      </c>
      <c r="AP92" s="44">
        <v>0.18</v>
      </c>
      <c r="AQ92" s="44">
        <v>0.68</v>
      </c>
      <c r="AR92" s="46">
        <v>19</v>
      </c>
      <c r="AS92" s="36">
        <v>57</v>
      </c>
      <c r="AT92" s="45">
        <v>12.4</v>
      </c>
      <c r="AU92" s="44">
        <v>0.15625</v>
      </c>
      <c r="AV92" s="44">
        <v>0.84375</v>
      </c>
      <c r="AW92" s="90">
        <v>3</v>
      </c>
      <c r="AX92" s="90">
        <v>3</v>
      </c>
      <c r="AY92" s="90">
        <v>3</v>
      </c>
      <c r="AZ92" s="90">
        <v>3</v>
      </c>
      <c r="BA92" s="90">
        <v>4</v>
      </c>
      <c r="BB92" s="90">
        <v>3</v>
      </c>
      <c r="BC92" s="90">
        <v>2</v>
      </c>
      <c r="BD92" s="90">
        <v>2</v>
      </c>
      <c r="BE92" s="90">
        <v>1</v>
      </c>
      <c r="BF92" s="90">
        <v>3</v>
      </c>
      <c r="BG92" s="90">
        <v>1</v>
      </c>
      <c r="BH92" s="90">
        <v>3</v>
      </c>
      <c r="BI92" s="90">
        <v>1</v>
      </c>
      <c r="BJ92" s="90">
        <v>1</v>
      </c>
      <c r="BK92" s="90">
        <v>3</v>
      </c>
      <c r="BL92" s="90">
        <v>3</v>
      </c>
      <c r="BM92" s="90">
        <v>2</v>
      </c>
      <c r="BN92" s="90">
        <v>3</v>
      </c>
      <c r="BO92" s="91">
        <v>17</v>
      </c>
    </row>
    <row r="93" spans="1:67" ht="15">
      <c r="A93" s="89">
        <v>20015431</v>
      </c>
      <c r="B93" s="107" t="s">
        <v>269</v>
      </c>
      <c r="C93" s="53" t="s">
        <v>67</v>
      </c>
      <c r="D93" s="54" t="s">
        <v>270</v>
      </c>
      <c r="E93" s="55" t="s">
        <v>77</v>
      </c>
      <c r="F93" s="47">
        <v>2</v>
      </c>
      <c r="G93" s="55">
        <v>2</v>
      </c>
      <c r="H93" s="56">
        <v>75</v>
      </c>
      <c r="I93" s="57">
        <v>102</v>
      </c>
      <c r="J93" s="58">
        <v>62</v>
      </c>
      <c r="K93" s="59">
        <v>101</v>
      </c>
      <c r="L93" s="41">
        <f t="shared" si="1"/>
        <v>88</v>
      </c>
      <c r="M93" s="60">
        <v>42</v>
      </c>
      <c r="N93" s="60">
        <v>98</v>
      </c>
      <c r="O93" s="58">
        <v>101</v>
      </c>
      <c r="P93" s="59">
        <v>118</v>
      </c>
      <c r="Q93" s="60">
        <v>67</v>
      </c>
      <c r="R93" s="59">
        <v>112</v>
      </c>
      <c r="S93" s="42">
        <v>1.559</v>
      </c>
      <c r="T93" s="43" t="s">
        <v>70</v>
      </c>
      <c r="U93" s="61">
        <v>0.73925</v>
      </c>
      <c r="V93" s="62">
        <v>0.05297</v>
      </c>
      <c r="W93" s="61">
        <v>0.71</v>
      </c>
      <c r="X93" s="61">
        <v>0.272583</v>
      </c>
      <c r="Y93" s="62">
        <v>5.36</v>
      </c>
      <c r="Z93" s="61">
        <v>0.17142857142857143</v>
      </c>
      <c r="AA93" s="49">
        <v>-1</v>
      </c>
      <c r="AB93" s="61">
        <v>0</v>
      </c>
      <c r="AC93" s="61">
        <v>0.058824</v>
      </c>
      <c r="AD93" s="61">
        <v>0</v>
      </c>
      <c r="AE93" s="61">
        <v>0.121212</v>
      </c>
      <c r="AF93" s="61">
        <v>0.818182</v>
      </c>
      <c r="AG93" s="62">
        <v>4.4</v>
      </c>
      <c r="AH93" s="61">
        <v>0.190476</v>
      </c>
      <c r="AI93" s="47">
        <v>800</v>
      </c>
      <c r="AJ93" s="61">
        <v>0</v>
      </c>
      <c r="AK93" s="47">
        <v>-1</v>
      </c>
      <c r="AL93" s="47">
        <v>1</v>
      </c>
      <c r="AM93" s="49">
        <v>14</v>
      </c>
      <c r="AN93" s="64">
        <v>21</v>
      </c>
      <c r="AO93" s="43">
        <v>18.8799991607666</v>
      </c>
      <c r="AP93" s="61">
        <v>0.33</v>
      </c>
      <c r="AQ93" s="61">
        <v>0.52</v>
      </c>
      <c r="AR93" s="49">
        <v>17</v>
      </c>
      <c r="AS93" s="47">
        <v>66</v>
      </c>
      <c r="AT93" s="62">
        <v>14.2</v>
      </c>
      <c r="AU93" s="61">
        <v>0.2037037037037037</v>
      </c>
      <c r="AV93" s="61">
        <v>0.46296296296296297</v>
      </c>
      <c r="AW93" s="90">
        <v>3</v>
      </c>
      <c r="AX93" s="90">
        <v>1</v>
      </c>
      <c r="AY93" s="90">
        <v>1</v>
      </c>
      <c r="AZ93" s="90">
        <v>4</v>
      </c>
      <c r="BA93" s="90">
        <v>2</v>
      </c>
      <c r="BB93" s="90">
        <v>1</v>
      </c>
      <c r="BC93" s="90">
        <v>1</v>
      </c>
      <c r="BD93" s="90">
        <v>3</v>
      </c>
      <c r="BE93" s="90">
        <v>4</v>
      </c>
      <c r="BF93" s="90">
        <v>3</v>
      </c>
      <c r="BG93" s="90">
        <v>1</v>
      </c>
      <c r="BH93" s="90">
        <v>1</v>
      </c>
      <c r="BI93" s="90">
        <v>1</v>
      </c>
      <c r="BJ93" s="90">
        <v>1</v>
      </c>
      <c r="BK93" s="90">
        <v>1</v>
      </c>
      <c r="BL93" s="90">
        <v>2</v>
      </c>
      <c r="BM93" s="90">
        <v>1</v>
      </c>
      <c r="BN93" s="90">
        <v>3</v>
      </c>
      <c r="BO93" s="91">
        <v>16</v>
      </c>
    </row>
    <row r="94" spans="1:67" ht="15">
      <c r="A94" s="89">
        <v>20037435</v>
      </c>
      <c r="B94" s="106" t="s">
        <v>267</v>
      </c>
      <c r="C94" s="33" t="s">
        <v>79</v>
      </c>
      <c r="D94" s="34" t="s">
        <v>268</v>
      </c>
      <c r="E94" s="35" t="s">
        <v>77</v>
      </c>
      <c r="F94" s="36">
        <v>1</v>
      </c>
      <c r="G94" s="35">
        <v>3</v>
      </c>
      <c r="H94" s="37">
        <v>74</v>
      </c>
      <c r="I94" s="38">
        <v>106</v>
      </c>
      <c r="J94" s="39">
        <v>74</v>
      </c>
      <c r="K94" s="40">
        <v>113</v>
      </c>
      <c r="L94" s="41">
        <f t="shared" si="1"/>
        <v>90</v>
      </c>
      <c r="M94" s="41">
        <v>34</v>
      </c>
      <c r="N94" s="41">
        <v>95</v>
      </c>
      <c r="O94" s="39">
        <v>121</v>
      </c>
      <c r="P94" s="40">
        <v>125</v>
      </c>
      <c r="Q94" s="41">
        <v>29</v>
      </c>
      <c r="R94" s="40">
        <v>71</v>
      </c>
      <c r="S94" s="42">
        <v>1.64</v>
      </c>
      <c r="T94" s="43" t="s">
        <v>70</v>
      </c>
      <c r="U94" s="44">
        <v>0.79696</v>
      </c>
      <c r="V94" s="45">
        <v>0</v>
      </c>
      <c r="W94" s="44">
        <v>0.16</v>
      </c>
      <c r="X94" s="44">
        <v>0.216667</v>
      </c>
      <c r="Y94" s="45">
        <v>5.1</v>
      </c>
      <c r="Z94" s="44">
        <v>0.3333333333333333</v>
      </c>
      <c r="AA94" s="46">
        <v>-1</v>
      </c>
      <c r="AB94" s="44">
        <v>0</v>
      </c>
      <c r="AC94" s="44">
        <v>0.157895</v>
      </c>
      <c r="AD94" s="44">
        <v>0</v>
      </c>
      <c r="AE94" s="44">
        <v>0.209091</v>
      </c>
      <c r="AF94" s="44">
        <v>0.779817</v>
      </c>
      <c r="AG94" s="45">
        <v>2.6</v>
      </c>
      <c r="AH94" s="44">
        <v>0</v>
      </c>
      <c r="AI94" s="47">
        <v>747.9661</v>
      </c>
      <c r="AJ94" s="48">
        <v>0.041667</v>
      </c>
      <c r="AK94" s="47">
        <v>1</v>
      </c>
      <c r="AL94" s="47">
        <v>1</v>
      </c>
      <c r="AM94" s="49">
        <v>18</v>
      </c>
      <c r="AN94" s="50">
        <v>19</v>
      </c>
      <c r="AO94" s="51">
        <v>17.106666564941406</v>
      </c>
      <c r="AP94" s="44">
        <v>0.32</v>
      </c>
      <c r="AQ94" s="44">
        <v>0.58</v>
      </c>
      <c r="AR94" s="46">
        <v>19</v>
      </c>
      <c r="AS94" s="36">
        <v>110</v>
      </c>
      <c r="AT94" s="45">
        <v>15.6</v>
      </c>
      <c r="AU94" s="44">
        <v>0.1827956989247312</v>
      </c>
      <c r="AV94" s="44">
        <v>0.21505376344086022</v>
      </c>
      <c r="AW94" s="90">
        <v>3</v>
      </c>
      <c r="AX94" s="90">
        <v>1</v>
      </c>
      <c r="AY94" s="90">
        <v>1</v>
      </c>
      <c r="AZ94" s="90">
        <v>1</v>
      </c>
      <c r="BA94" s="90">
        <v>1</v>
      </c>
      <c r="BB94" s="90">
        <v>3</v>
      </c>
      <c r="BC94" s="90">
        <v>1</v>
      </c>
      <c r="BD94" s="90">
        <v>1</v>
      </c>
      <c r="BE94" s="90">
        <v>1</v>
      </c>
      <c r="BF94" s="90">
        <v>1</v>
      </c>
      <c r="BG94" s="90">
        <v>3</v>
      </c>
      <c r="BH94" s="90">
        <v>1</v>
      </c>
      <c r="BI94" s="90">
        <v>1</v>
      </c>
      <c r="BJ94" s="90">
        <v>1</v>
      </c>
      <c r="BK94" s="90">
        <v>1</v>
      </c>
      <c r="BL94" s="90">
        <v>1</v>
      </c>
      <c r="BM94" s="90">
        <v>1</v>
      </c>
      <c r="BN94" s="90">
        <v>3</v>
      </c>
      <c r="BO94" s="91">
        <v>18</v>
      </c>
    </row>
    <row r="95" spans="1:67" s="94" customFormat="1" ht="15">
      <c r="A95" s="89">
        <v>20021425</v>
      </c>
      <c r="B95" s="106" t="s">
        <v>271</v>
      </c>
      <c r="C95" s="33" t="s">
        <v>79</v>
      </c>
      <c r="D95" s="34" t="s">
        <v>272</v>
      </c>
      <c r="E95" s="35" t="s">
        <v>77</v>
      </c>
      <c r="F95" s="36">
        <v>3</v>
      </c>
      <c r="G95" s="35">
        <v>1</v>
      </c>
      <c r="H95" s="37">
        <v>75</v>
      </c>
      <c r="I95" s="38">
        <v>106</v>
      </c>
      <c r="J95" s="39">
        <v>102</v>
      </c>
      <c r="K95" s="40">
        <v>117</v>
      </c>
      <c r="L95" s="41">
        <f t="shared" si="1"/>
        <v>90</v>
      </c>
      <c r="M95" s="41">
        <v>117</v>
      </c>
      <c r="N95" s="41">
        <v>125</v>
      </c>
      <c r="O95" s="39">
        <v>30</v>
      </c>
      <c r="P95" s="40">
        <v>85</v>
      </c>
      <c r="Q95" s="41">
        <v>18</v>
      </c>
      <c r="R95" s="40">
        <v>46</v>
      </c>
      <c r="S95" s="42">
        <v>0.561</v>
      </c>
      <c r="T95" s="43" t="s">
        <v>70</v>
      </c>
      <c r="U95" s="44">
        <v>0.38462</v>
      </c>
      <c r="V95" s="45">
        <v>0</v>
      </c>
      <c r="W95" s="44">
        <v>0.63</v>
      </c>
      <c r="X95" s="44">
        <v>0.332424</v>
      </c>
      <c r="Y95" s="45">
        <v>6</v>
      </c>
      <c r="Z95" s="44">
        <v>0.43478260869565216</v>
      </c>
      <c r="AA95" s="46">
        <v>1</v>
      </c>
      <c r="AB95" s="44">
        <v>0</v>
      </c>
      <c r="AC95" s="44">
        <v>0.214286</v>
      </c>
      <c r="AD95" s="44">
        <v>0.066667</v>
      </c>
      <c r="AE95" s="44">
        <v>0.277778</v>
      </c>
      <c r="AF95" s="44">
        <v>0.583333</v>
      </c>
      <c r="AG95" s="45">
        <v>4</v>
      </c>
      <c r="AH95" s="44">
        <v>0</v>
      </c>
      <c r="AI95" s="47">
        <v>781.7241</v>
      </c>
      <c r="AJ95" s="44">
        <v>0</v>
      </c>
      <c r="AK95" s="47">
        <v>1</v>
      </c>
      <c r="AL95" s="47">
        <v>-1</v>
      </c>
      <c r="AM95" s="49">
        <v>16</v>
      </c>
      <c r="AN95" s="50">
        <v>14</v>
      </c>
      <c r="AO95" s="51">
        <v>14</v>
      </c>
      <c r="AP95" s="44">
        <v>0.43</v>
      </c>
      <c r="AQ95" s="44">
        <v>0.5</v>
      </c>
      <c r="AR95" s="46">
        <v>14</v>
      </c>
      <c r="AS95" s="36">
        <v>36</v>
      </c>
      <c r="AT95" s="45">
        <v>10.8</v>
      </c>
      <c r="AU95" s="44">
        <v>0.27586206896551724</v>
      </c>
      <c r="AV95" s="44">
        <v>0.41379310344827586</v>
      </c>
      <c r="AW95" s="92">
        <v>3</v>
      </c>
      <c r="AX95" s="92">
        <v>3</v>
      </c>
      <c r="AY95" s="92">
        <v>3</v>
      </c>
      <c r="AZ95" s="92" t="s">
        <v>70</v>
      </c>
      <c r="BA95" s="92">
        <v>4</v>
      </c>
      <c r="BB95" s="92">
        <v>2</v>
      </c>
      <c r="BC95" s="92" t="s">
        <v>70</v>
      </c>
      <c r="BD95" s="92">
        <v>1</v>
      </c>
      <c r="BE95" s="92">
        <v>4</v>
      </c>
      <c r="BF95" s="92">
        <v>1</v>
      </c>
      <c r="BG95" s="92">
        <v>1</v>
      </c>
      <c r="BH95" s="92">
        <v>1</v>
      </c>
      <c r="BI95" s="92">
        <v>3</v>
      </c>
      <c r="BJ95" s="92">
        <v>3</v>
      </c>
      <c r="BK95" s="92">
        <v>2</v>
      </c>
      <c r="BL95" s="92">
        <v>2</v>
      </c>
      <c r="BM95" s="92">
        <v>1</v>
      </c>
      <c r="BN95" s="92">
        <v>3</v>
      </c>
      <c r="BO95" s="93">
        <v>14</v>
      </c>
    </row>
    <row r="96" spans="1:67" ht="15">
      <c r="A96" s="89">
        <v>20045032</v>
      </c>
      <c r="B96" s="106" t="s">
        <v>265</v>
      </c>
      <c r="C96" s="33" t="s">
        <v>67</v>
      </c>
      <c r="D96" s="34" t="s">
        <v>266</v>
      </c>
      <c r="E96" s="35" t="s">
        <v>77</v>
      </c>
      <c r="F96" s="36">
        <v>5</v>
      </c>
      <c r="G96" s="35">
        <v>3</v>
      </c>
      <c r="H96" s="37">
        <v>73</v>
      </c>
      <c r="I96" s="38">
        <v>109</v>
      </c>
      <c r="J96" s="39">
        <v>80</v>
      </c>
      <c r="K96" s="40">
        <v>116</v>
      </c>
      <c r="L96" s="41">
        <f t="shared" si="1"/>
        <v>91</v>
      </c>
      <c r="M96" s="41">
        <v>47</v>
      </c>
      <c r="N96" s="41">
        <v>104</v>
      </c>
      <c r="O96" s="39">
        <v>94</v>
      </c>
      <c r="P96" s="40">
        <v>115</v>
      </c>
      <c r="Q96" s="41">
        <v>98</v>
      </c>
      <c r="R96" s="40">
        <v>119</v>
      </c>
      <c r="S96" s="42">
        <v>1.234</v>
      </c>
      <c r="T96" s="43" t="s">
        <v>70</v>
      </c>
      <c r="U96" s="44">
        <v>0.7905</v>
      </c>
      <c r="V96" s="45">
        <v>0</v>
      </c>
      <c r="W96" s="44">
        <v>0.36</v>
      </c>
      <c r="X96" s="44">
        <v>0.496667</v>
      </c>
      <c r="Y96" s="45">
        <v>7</v>
      </c>
      <c r="Z96" s="44">
        <v>0.2222222222222222</v>
      </c>
      <c r="AA96" s="46">
        <v>1</v>
      </c>
      <c r="AB96" s="44">
        <v>0</v>
      </c>
      <c r="AC96" s="44">
        <v>0.066667</v>
      </c>
      <c r="AD96" s="44">
        <v>0.018868</v>
      </c>
      <c r="AE96" s="44">
        <v>0.171429</v>
      </c>
      <c r="AF96" s="44">
        <v>0.480392</v>
      </c>
      <c r="AG96" s="45">
        <v>4.2</v>
      </c>
      <c r="AH96" s="44">
        <v>0.166667</v>
      </c>
      <c r="AI96" s="47">
        <v>741.6304</v>
      </c>
      <c r="AJ96" s="48">
        <v>0.125</v>
      </c>
      <c r="AK96" s="47">
        <v>-1</v>
      </c>
      <c r="AL96" s="47">
        <v>1</v>
      </c>
      <c r="AM96" s="49">
        <v>16</v>
      </c>
      <c r="AN96" s="50">
        <v>18</v>
      </c>
      <c r="AO96" s="51">
        <v>15.151287078857422</v>
      </c>
      <c r="AP96" s="44">
        <v>0.22</v>
      </c>
      <c r="AQ96" s="44">
        <v>0.67</v>
      </c>
      <c r="AR96" s="46">
        <v>15</v>
      </c>
      <c r="AS96" s="36">
        <v>105</v>
      </c>
      <c r="AT96" s="45">
        <v>14.2</v>
      </c>
      <c r="AU96" s="44">
        <v>0.7297297297297297</v>
      </c>
      <c r="AV96" s="44">
        <v>0.24324324324324326</v>
      </c>
      <c r="AW96" s="90">
        <v>3</v>
      </c>
      <c r="AX96" s="90">
        <v>1</v>
      </c>
      <c r="AY96" s="90">
        <v>1</v>
      </c>
      <c r="AZ96" s="90">
        <v>1</v>
      </c>
      <c r="BA96" s="90">
        <v>4</v>
      </c>
      <c r="BB96" s="90">
        <v>3</v>
      </c>
      <c r="BC96" s="90">
        <v>1</v>
      </c>
      <c r="BD96" s="90">
        <v>1</v>
      </c>
      <c r="BE96" s="90">
        <v>4</v>
      </c>
      <c r="BF96" s="90">
        <v>3</v>
      </c>
      <c r="BG96" s="90">
        <v>1</v>
      </c>
      <c r="BH96" s="90">
        <v>3</v>
      </c>
      <c r="BI96" s="90">
        <v>1</v>
      </c>
      <c r="BJ96" s="90">
        <v>1</v>
      </c>
      <c r="BK96" s="90">
        <v>3</v>
      </c>
      <c r="BL96" s="90">
        <v>2</v>
      </c>
      <c r="BM96" s="90">
        <v>1</v>
      </c>
      <c r="BN96" s="90">
        <v>3</v>
      </c>
      <c r="BO96" s="91">
        <v>16</v>
      </c>
    </row>
    <row r="97" spans="1:67" ht="15">
      <c r="A97" s="89">
        <v>20058362</v>
      </c>
      <c r="B97" s="106" t="s">
        <v>273</v>
      </c>
      <c r="C97" s="33" t="s">
        <v>67</v>
      </c>
      <c r="D97" s="34" t="s">
        <v>274</v>
      </c>
      <c r="E97" s="35" t="s">
        <v>77</v>
      </c>
      <c r="F97" s="36">
        <v>5</v>
      </c>
      <c r="G97" s="35">
        <v>1</v>
      </c>
      <c r="H97" s="37">
        <v>77</v>
      </c>
      <c r="I97" s="38">
        <v>109</v>
      </c>
      <c r="J97" s="39">
        <v>60</v>
      </c>
      <c r="K97" s="40">
        <v>102</v>
      </c>
      <c r="L97" s="41">
        <f t="shared" si="1"/>
        <v>93</v>
      </c>
      <c r="M97" s="41">
        <v>49</v>
      </c>
      <c r="N97" s="41">
        <v>107</v>
      </c>
      <c r="O97" s="39">
        <v>59</v>
      </c>
      <c r="P97" s="40">
        <v>113</v>
      </c>
      <c r="Q97" s="41">
        <v>39</v>
      </c>
      <c r="R97" s="40">
        <v>85</v>
      </c>
      <c r="S97" s="42">
        <v>1.217</v>
      </c>
      <c r="T97" s="43" t="s">
        <v>70</v>
      </c>
      <c r="U97" s="44">
        <v>0.75123</v>
      </c>
      <c r="V97" s="45">
        <v>0.06994</v>
      </c>
      <c r="W97" s="44">
        <v>1</v>
      </c>
      <c r="X97" s="44">
        <v>0.406667</v>
      </c>
      <c r="Y97" s="45">
        <v>4.5</v>
      </c>
      <c r="Z97" s="44" t="s">
        <v>146</v>
      </c>
      <c r="AA97" s="46">
        <v>-1</v>
      </c>
      <c r="AB97" s="44">
        <v>0</v>
      </c>
      <c r="AC97" s="44">
        <v>0.117647</v>
      </c>
      <c r="AD97" s="44">
        <v>0</v>
      </c>
      <c r="AE97" s="44">
        <v>0.230769</v>
      </c>
      <c r="AF97" s="44">
        <v>0.653846</v>
      </c>
      <c r="AG97" s="45">
        <v>1.4</v>
      </c>
      <c r="AH97" s="44">
        <v>0.291667</v>
      </c>
      <c r="AI97" s="47">
        <v>767.0588</v>
      </c>
      <c r="AJ97" s="44">
        <v>0</v>
      </c>
      <c r="AK97" s="47">
        <v>1</v>
      </c>
      <c r="AL97" s="47">
        <v>1</v>
      </c>
      <c r="AM97" s="49">
        <v>18</v>
      </c>
      <c r="AN97" s="50">
        <v>24</v>
      </c>
      <c r="AO97" s="51">
        <v>17.729999542236328</v>
      </c>
      <c r="AP97" s="44">
        <v>0.13</v>
      </c>
      <c r="AQ97" s="44">
        <v>0.75</v>
      </c>
      <c r="AR97" s="46">
        <v>17</v>
      </c>
      <c r="AS97" s="36">
        <v>26</v>
      </c>
      <c r="AT97" s="45">
        <v>6.6</v>
      </c>
      <c r="AU97" s="44">
        <v>0.22727272727272727</v>
      </c>
      <c r="AV97" s="44">
        <v>0.5454545454545454</v>
      </c>
      <c r="AW97" s="90">
        <v>1</v>
      </c>
      <c r="AX97" s="90">
        <v>1</v>
      </c>
      <c r="AY97" s="90">
        <v>1</v>
      </c>
      <c r="AZ97" s="90">
        <v>1</v>
      </c>
      <c r="BA97" s="90">
        <v>1</v>
      </c>
      <c r="BB97" s="90">
        <v>3</v>
      </c>
      <c r="BC97" s="90">
        <v>1</v>
      </c>
      <c r="BD97" s="90">
        <v>1</v>
      </c>
      <c r="BE97" s="90">
        <v>1</v>
      </c>
      <c r="BF97" s="90">
        <v>1</v>
      </c>
      <c r="BG97" s="90">
        <v>1</v>
      </c>
      <c r="BH97" s="90">
        <v>1</v>
      </c>
      <c r="BI97" s="90">
        <v>1</v>
      </c>
      <c r="BJ97" s="90">
        <v>1</v>
      </c>
      <c r="BK97" s="90">
        <v>3</v>
      </c>
      <c r="BL97" s="90">
        <v>1</v>
      </c>
      <c r="BM97" s="90">
        <v>1</v>
      </c>
      <c r="BN97" s="90">
        <v>3</v>
      </c>
      <c r="BO97" s="91">
        <v>18</v>
      </c>
    </row>
    <row r="98" spans="1:67" ht="15">
      <c r="A98" s="89">
        <v>20019110</v>
      </c>
      <c r="B98" s="106" t="s">
        <v>278</v>
      </c>
      <c r="C98" s="33" t="s">
        <v>104</v>
      </c>
      <c r="D98" s="34" t="s">
        <v>279</v>
      </c>
      <c r="E98" s="35" t="s">
        <v>77</v>
      </c>
      <c r="F98" s="36">
        <v>3</v>
      </c>
      <c r="G98" s="35">
        <v>2</v>
      </c>
      <c r="H98" s="37">
        <v>84</v>
      </c>
      <c r="I98" s="38">
        <v>109</v>
      </c>
      <c r="J98" s="39">
        <v>55</v>
      </c>
      <c r="K98" s="40">
        <v>97</v>
      </c>
      <c r="L98" s="41">
        <f t="shared" si="1"/>
        <v>96</v>
      </c>
      <c r="M98" s="41">
        <v>60</v>
      </c>
      <c r="N98" s="41">
        <v>109</v>
      </c>
      <c r="O98" s="39">
        <v>5</v>
      </c>
      <c r="P98" s="40">
        <v>38</v>
      </c>
      <c r="Q98" s="41">
        <v>8</v>
      </c>
      <c r="R98" s="40">
        <v>28</v>
      </c>
      <c r="S98" s="42">
        <v>1.072</v>
      </c>
      <c r="T98" s="43" t="s">
        <v>70</v>
      </c>
      <c r="U98" s="44">
        <v>0.73684</v>
      </c>
      <c r="V98" s="45">
        <v>0</v>
      </c>
      <c r="W98" s="44">
        <v>1</v>
      </c>
      <c r="X98" s="44">
        <v>0.153899</v>
      </c>
      <c r="Y98" s="45">
        <v>5</v>
      </c>
      <c r="Z98" s="44">
        <v>0.45454545454545453</v>
      </c>
      <c r="AA98" s="46">
        <v>1</v>
      </c>
      <c r="AB98" s="44">
        <v>0.055556</v>
      </c>
      <c r="AC98" s="44">
        <v>0.105263</v>
      </c>
      <c r="AD98" s="44">
        <v>0.25</v>
      </c>
      <c r="AE98" s="44">
        <v>0.231884</v>
      </c>
      <c r="AF98" s="44">
        <v>0.623188</v>
      </c>
      <c r="AG98" s="45">
        <v>2.4</v>
      </c>
      <c r="AH98" s="44">
        <v>0</v>
      </c>
      <c r="AI98" s="47">
        <v>746.3415</v>
      </c>
      <c r="AJ98" s="48">
        <v>0.083333</v>
      </c>
      <c r="AK98" s="47">
        <v>1</v>
      </c>
      <c r="AL98" s="47">
        <v>1</v>
      </c>
      <c r="AM98" s="49">
        <v>16</v>
      </c>
      <c r="AN98" s="50">
        <v>19</v>
      </c>
      <c r="AO98" s="51">
        <v>19</v>
      </c>
      <c r="AP98" s="44">
        <v>0.42</v>
      </c>
      <c r="AQ98" s="44">
        <v>0.53</v>
      </c>
      <c r="AR98" s="46">
        <v>19</v>
      </c>
      <c r="AS98" s="36">
        <v>69</v>
      </c>
      <c r="AT98" s="45">
        <v>20</v>
      </c>
      <c r="AU98" s="44">
        <v>0.36</v>
      </c>
      <c r="AV98" s="44">
        <v>0.26</v>
      </c>
      <c r="AW98" s="90">
        <v>3</v>
      </c>
      <c r="AX98" s="90">
        <v>1</v>
      </c>
      <c r="AY98" s="90">
        <v>1</v>
      </c>
      <c r="AZ98" s="90">
        <v>1</v>
      </c>
      <c r="BA98" s="90">
        <v>4</v>
      </c>
      <c r="BB98" s="90">
        <v>1</v>
      </c>
      <c r="BC98" s="90">
        <v>1</v>
      </c>
      <c r="BD98" s="90">
        <v>1</v>
      </c>
      <c r="BE98" s="90">
        <v>4</v>
      </c>
      <c r="BF98" s="90">
        <v>3</v>
      </c>
      <c r="BG98" s="90">
        <v>3</v>
      </c>
      <c r="BH98" s="90">
        <v>3</v>
      </c>
      <c r="BI98" s="90">
        <v>1</v>
      </c>
      <c r="BJ98" s="90">
        <v>1</v>
      </c>
      <c r="BK98" s="90">
        <v>3</v>
      </c>
      <c r="BL98" s="90">
        <v>1</v>
      </c>
      <c r="BM98" s="90">
        <v>1</v>
      </c>
      <c r="BN98" s="90">
        <v>1</v>
      </c>
      <c r="BO98" s="91">
        <v>16</v>
      </c>
    </row>
    <row r="99" spans="1:67" ht="15">
      <c r="A99" s="89">
        <v>20067764</v>
      </c>
      <c r="B99" s="106" t="s">
        <v>280</v>
      </c>
      <c r="C99" s="33" t="s">
        <v>67</v>
      </c>
      <c r="D99" s="34" t="s">
        <v>281</v>
      </c>
      <c r="E99" s="35" t="s">
        <v>69</v>
      </c>
      <c r="F99" s="36">
        <v>3</v>
      </c>
      <c r="G99" s="35">
        <v>3</v>
      </c>
      <c r="H99" s="37">
        <v>84</v>
      </c>
      <c r="I99" s="38">
        <v>109</v>
      </c>
      <c r="J99" s="39">
        <v>101</v>
      </c>
      <c r="K99" s="40">
        <v>120</v>
      </c>
      <c r="L99" s="41">
        <f t="shared" si="1"/>
        <v>96</v>
      </c>
      <c r="M99" s="41">
        <v>84</v>
      </c>
      <c r="N99" s="41">
        <v>119</v>
      </c>
      <c r="O99" s="39">
        <v>97</v>
      </c>
      <c r="P99" s="40">
        <v>117</v>
      </c>
      <c r="Q99" s="41">
        <v>6</v>
      </c>
      <c r="R99" s="40">
        <v>22</v>
      </c>
      <c r="S99" s="42">
        <v>0.49</v>
      </c>
      <c r="T99" s="43" t="s">
        <v>70</v>
      </c>
      <c r="U99" s="44">
        <v>0.70588</v>
      </c>
      <c r="V99" s="45">
        <v>0</v>
      </c>
      <c r="W99" s="44">
        <v>0.5</v>
      </c>
      <c r="X99" s="44">
        <v>0.289475</v>
      </c>
      <c r="Y99" s="45">
        <v>5.4</v>
      </c>
      <c r="Z99" s="44">
        <v>0.10204081632653061</v>
      </c>
      <c r="AA99" s="46">
        <v>1</v>
      </c>
      <c r="AB99" s="44">
        <v>0</v>
      </c>
      <c r="AC99" s="44">
        <v>0.333333</v>
      </c>
      <c r="AD99" s="44">
        <v>0.215686</v>
      </c>
      <c r="AE99" s="44">
        <v>0.292929</v>
      </c>
      <c r="AF99" s="44">
        <v>0.454545</v>
      </c>
      <c r="AG99" s="45">
        <v>4.4</v>
      </c>
      <c r="AH99" s="44">
        <v>0.052632</v>
      </c>
      <c r="AI99" s="47">
        <v>770.6667</v>
      </c>
      <c r="AJ99" s="44">
        <v>0</v>
      </c>
      <c r="AK99" s="47">
        <v>-1</v>
      </c>
      <c r="AL99" s="47">
        <v>1</v>
      </c>
      <c r="AM99" s="49">
        <v>15</v>
      </c>
      <c r="AN99" s="50">
        <v>19</v>
      </c>
      <c r="AO99" s="51">
        <v>18.5</v>
      </c>
      <c r="AP99" s="44">
        <v>0.21</v>
      </c>
      <c r="AQ99" s="44">
        <v>0.58</v>
      </c>
      <c r="AR99" s="46">
        <v>18</v>
      </c>
      <c r="AS99" s="36">
        <v>99</v>
      </c>
      <c r="AT99" s="45">
        <v>13</v>
      </c>
      <c r="AU99" s="44">
        <v>0.10714285714285714</v>
      </c>
      <c r="AV99" s="44">
        <v>0.17857142857142858</v>
      </c>
      <c r="AW99" s="90">
        <v>3</v>
      </c>
      <c r="AX99" s="90">
        <v>1</v>
      </c>
      <c r="AY99" s="90">
        <v>3</v>
      </c>
      <c r="AZ99" s="90" t="s">
        <v>70</v>
      </c>
      <c r="BA99" s="90" t="s">
        <v>70</v>
      </c>
      <c r="BB99" s="90">
        <v>3</v>
      </c>
      <c r="BC99" s="90">
        <v>2</v>
      </c>
      <c r="BD99" s="90">
        <v>3</v>
      </c>
      <c r="BE99" s="90">
        <v>2</v>
      </c>
      <c r="BF99" s="90">
        <v>1</v>
      </c>
      <c r="BG99" s="90">
        <v>1</v>
      </c>
      <c r="BH99" s="90">
        <v>1</v>
      </c>
      <c r="BI99" s="90">
        <v>3</v>
      </c>
      <c r="BJ99" s="90">
        <v>3</v>
      </c>
      <c r="BK99" s="90">
        <v>1</v>
      </c>
      <c r="BL99" s="90">
        <v>2</v>
      </c>
      <c r="BM99" s="90">
        <v>3</v>
      </c>
      <c r="BN99" s="90">
        <v>3</v>
      </c>
      <c r="BO99" s="91">
        <v>16</v>
      </c>
    </row>
    <row r="100" spans="1:67" ht="15">
      <c r="A100" s="89">
        <v>20019398</v>
      </c>
      <c r="B100" s="106" t="s">
        <v>275</v>
      </c>
      <c r="C100" s="33" t="s">
        <v>276</v>
      </c>
      <c r="D100" s="34" t="s">
        <v>277</v>
      </c>
      <c r="E100" s="35" t="s">
        <v>69</v>
      </c>
      <c r="F100" s="36">
        <v>2</v>
      </c>
      <c r="G100" s="35">
        <v>1</v>
      </c>
      <c r="H100" s="37">
        <v>82</v>
      </c>
      <c r="I100" s="38">
        <v>112</v>
      </c>
      <c r="J100" s="39">
        <v>62</v>
      </c>
      <c r="K100" s="40">
        <v>107</v>
      </c>
      <c r="L100" s="41">
        <f t="shared" si="1"/>
        <v>97</v>
      </c>
      <c r="M100" s="41">
        <v>42</v>
      </c>
      <c r="N100" s="41">
        <v>106</v>
      </c>
      <c r="O100" s="39">
        <v>114</v>
      </c>
      <c r="P100" s="40">
        <v>124</v>
      </c>
      <c r="Q100" s="41">
        <v>30</v>
      </c>
      <c r="R100" s="40">
        <v>70</v>
      </c>
      <c r="S100" s="42">
        <v>1.029</v>
      </c>
      <c r="T100" s="43" t="s">
        <v>70</v>
      </c>
      <c r="U100" s="44">
        <v>0.87013</v>
      </c>
      <c r="V100" s="45">
        <v>0</v>
      </c>
      <c r="W100" s="83">
        <v>0.75</v>
      </c>
      <c r="X100" s="44">
        <v>0.128571</v>
      </c>
      <c r="Y100" s="45">
        <v>5.7</v>
      </c>
      <c r="Z100" s="44" t="s">
        <v>146</v>
      </c>
      <c r="AA100" s="46">
        <v>-1</v>
      </c>
      <c r="AB100" s="44">
        <v>0</v>
      </c>
      <c r="AC100" s="44">
        <v>0.111111</v>
      </c>
      <c r="AD100" s="44">
        <v>0</v>
      </c>
      <c r="AE100" s="44">
        <v>0.228571</v>
      </c>
      <c r="AF100" s="44">
        <v>0.771429</v>
      </c>
      <c r="AG100" s="45">
        <v>2</v>
      </c>
      <c r="AH100" s="44">
        <v>0.470588</v>
      </c>
      <c r="AI100" s="47">
        <v>781.4286</v>
      </c>
      <c r="AJ100" s="84">
        <v>0.083505</v>
      </c>
      <c r="AK100" s="47">
        <v>1</v>
      </c>
      <c r="AL100" s="47">
        <v>-1</v>
      </c>
      <c r="AM100" s="49">
        <v>16</v>
      </c>
      <c r="AN100" s="50">
        <v>17</v>
      </c>
      <c r="AO100" s="51">
        <v>9.079999923706055</v>
      </c>
      <c r="AP100" s="44">
        <v>0.18</v>
      </c>
      <c r="AQ100" s="44">
        <v>0.76</v>
      </c>
      <c r="AR100" s="46">
        <v>9</v>
      </c>
      <c r="AS100" s="36">
        <v>35</v>
      </c>
      <c r="AT100" s="45">
        <v>8.2</v>
      </c>
      <c r="AU100" s="44" t="s">
        <v>70</v>
      </c>
      <c r="AV100" s="44" t="s">
        <v>70</v>
      </c>
      <c r="AW100" s="90">
        <v>3</v>
      </c>
      <c r="AX100" s="90">
        <v>1</v>
      </c>
      <c r="AY100" s="90">
        <v>1</v>
      </c>
      <c r="AZ100" s="90">
        <v>1</v>
      </c>
      <c r="BA100" s="90">
        <v>4</v>
      </c>
      <c r="BB100" s="90">
        <v>3</v>
      </c>
      <c r="BC100" s="90">
        <v>3</v>
      </c>
      <c r="BD100" s="90">
        <v>2</v>
      </c>
      <c r="BE100" s="90">
        <v>4</v>
      </c>
      <c r="BF100" s="90">
        <v>3</v>
      </c>
      <c r="BG100" s="90">
        <v>4</v>
      </c>
      <c r="BH100" s="90">
        <v>1</v>
      </c>
      <c r="BI100" s="90">
        <v>3</v>
      </c>
      <c r="BJ100" s="90">
        <v>2</v>
      </c>
      <c r="BK100" s="90">
        <v>1</v>
      </c>
      <c r="BL100" s="90">
        <v>3</v>
      </c>
      <c r="BM100" s="90">
        <v>1</v>
      </c>
      <c r="BN100" s="90">
        <v>3</v>
      </c>
      <c r="BO100" s="91">
        <v>15</v>
      </c>
    </row>
    <row r="101" spans="1:67" ht="15">
      <c r="A101" s="89">
        <v>20026860</v>
      </c>
      <c r="B101" s="106" t="s">
        <v>282</v>
      </c>
      <c r="C101" s="33" t="s">
        <v>67</v>
      </c>
      <c r="D101" s="34" t="s">
        <v>283</v>
      </c>
      <c r="E101" s="35" t="s">
        <v>77</v>
      </c>
      <c r="F101" s="36">
        <v>2</v>
      </c>
      <c r="G101" s="35">
        <v>3</v>
      </c>
      <c r="H101" s="37">
        <v>85</v>
      </c>
      <c r="I101" s="38">
        <v>111</v>
      </c>
      <c r="J101" s="39">
        <v>93</v>
      </c>
      <c r="K101" s="40">
        <v>115</v>
      </c>
      <c r="L101" s="41">
        <f t="shared" si="1"/>
        <v>98</v>
      </c>
      <c r="M101" s="41">
        <v>90</v>
      </c>
      <c r="N101" s="41">
        <v>120</v>
      </c>
      <c r="O101" s="39">
        <v>35</v>
      </c>
      <c r="P101" s="40">
        <v>84</v>
      </c>
      <c r="Q101" s="41">
        <v>103</v>
      </c>
      <c r="R101" s="40">
        <v>121</v>
      </c>
      <c r="S101" s="42">
        <v>0.426</v>
      </c>
      <c r="T101" s="43" t="s">
        <v>70</v>
      </c>
      <c r="U101" s="44">
        <v>0.57143</v>
      </c>
      <c r="V101" s="45">
        <v>0.33333</v>
      </c>
      <c r="W101" s="44">
        <v>0.47</v>
      </c>
      <c r="X101" s="44">
        <v>0.452216</v>
      </c>
      <c r="Y101" s="45">
        <v>5</v>
      </c>
      <c r="Z101" s="44">
        <v>0.4166666666666667</v>
      </c>
      <c r="AA101" s="46">
        <v>1</v>
      </c>
      <c r="AB101" s="44">
        <v>0</v>
      </c>
      <c r="AC101" s="44">
        <v>0.066667</v>
      </c>
      <c r="AD101" s="44">
        <v>0</v>
      </c>
      <c r="AE101" s="44">
        <v>0.181818</v>
      </c>
      <c r="AF101" s="44">
        <v>0.456522</v>
      </c>
      <c r="AG101" s="45">
        <v>4.6</v>
      </c>
      <c r="AH101" s="44">
        <v>0</v>
      </c>
      <c r="AI101" s="52">
        <v>771.8944</v>
      </c>
      <c r="AJ101" s="44">
        <v>0</v>
      </c>
      <c r="AK101" s="47">
        <v>-1</v>
      </c>
      <c r="AL101" s="47">
        <v>-1</v>
      </c>
      <c r="AM101" s="49">
        <v>16</v>
      </c>
      <c r="AN101" s="50">
        <v>15</v>
      </c>
      <c r="AO101" s="51">
        <v>15</v>
      </c>
      <c r="AP101" s="44">
        <v>0.27</v>
      </c>
      <c r="AQ101" s="44">
        <v>0.47</v>
      </c>
      <c r="AR101" s="46">
        <v>15</v>
      </c>
      <c r="AS101" s="36">
        <v>77</v>
      </c>
      <c r="AT101" s="45">
        <v>42.4</v>
      </c>
      <c r="AU101" s="44">
        <v>0.25</v>
      </c>
      <c r="AV101" s="44">
        <v>0.15384615384615385</v>
      </c>
      <c r="AW101" s="90">
        <v>3</v>
      </c>
      <c r="AX101" s="90">
        <v>3</v>
      </c>
      <c r="AY101" s="90">
        <v>1</v>
      </c>
      <c r="AZ101" s="90">
        <v>1</v>
      </c>
      <c r="BA101" s="90">
        <v>1</v>
      </c>
      <c r="BB101" s="90">
        <v>1</v>
      </c>
      <c r="BC101" s="90">
        <v>3</v>
      </c>
      <c r="BD101" s="90">
        <v>2</v>
      </c>
      <c r="BE101" s="90">
        <v>4</v>
      </c>
      <c r="BF101" s="90">
        <v>3</v>
      </c>
      <c r="BG101" s="90">
        <v>4</v>
      </c>
      <c r="BH101" s="90">
        <v>2</v>
      </c>
      <c r="BI101" s="90">
        <v>1</v>
      </c>
      <c r="BJ101" s="90">
        <v>1</v>
      </c>
      <c r="BK101" s="90">
        <v>2</v>
      </c>
      <c r="BL101" s="90">
        <v>2</v>
      </c>
      <c r="BM101" s="90">
        <v>2</v>
      </c>
      <c r="BN101" s="90">
        <v>2</v>
      </c>
      <c r="BO101" s="91">
        <v>16</v>
      </c>
    </row>
    <row r="102" spans="1:67" ht="15">
      <c r="A102" s="89">
        <v>20029809</v>
      </c>
      <c r="B102" s="106" t="s">
        <v>284</v>
      </c>
      <c r="C102" s="33" t="s">
        <v>285</v>
      </c>
      <c r="D102" s="34" t="s">
        <v>286</v>
      </c>
      <c r="E102" s="35" t="s">
        <v>77</v>
      </c>
      <c r="F102" s="36">
        <v>3</v>
      </c>
      <c r="G102" s="35">
        <v>3</v>
      </c>
      <c r="H102" s="37">
        <v>87</v>
      </c>
      <c r="I102" s="38">
        <v>112</v>
      </c>
      <c r="J102" s="39">
        <v>87</v>
      </c>
      <c r="K102" s="40">
        <v>114</v>
      </c>
      <c r="L102" s="41">
        <f t="shared" si="1"/>
        <v>99</v>
      </c>
      <c r="M102" s="41">
        <v>92</v>
      </c>
      <c r="N102" s="41">
        <v>121</v>
      </c>
      <c r="O102" s="39">
        <v>15</v>
      </c>
      <c r="P102" s="40">
        <v>72</v>
      </c>
      <c r="Q102" s="41">
        <v>5</v>
      </c>
      <c r="R102" s="40">
        <v>23</v>
      </c>
      <c r="S102" s="42">
        <v>0.703</v>
      </c>
      <c r="T102" s="43" t="s">
        <v>70</v>
      </c>
      <c r="U102" s="44">
        <v>0.57694</v>
      </c>
      <c r="V102" s="45">
        <v>0</v>
      </c>
      <c r="W102" s="44">
        <v>1</v>
      </c>
      <c r="X102" s="44">
        <v>0.140741</v>
      </c>
      <c r="Y102" s="45">
        <v>4.7</v>
      </c>
      <c r="Z102" s="44" t="s">
        <v>146</v>
      </c>
      <c r="AA102" s="46">
        <v>1</v>
      </c>
      <c r="AB102" s="44">
        <v>0.033333</v>
      </c>
      <c r="AC102" s="44">
        <v>0.309524</v>
      </c>
      <c r="AD102" s="44">
        <v>0.068966</v>
      </c>
      <c r="AE102" s="44">
        <v>0.319444</v>
      </c>
      <c r="AF102" s="44">
        <v>0.597222</v>
      </c>
      <c r="AG102" s="45">
        <v>2.2</v>
      </c>
      <c r="AH102" s="44">
        <v>0.023256</v>
      </c>
      <c r="AI102" s="47">
        <v>757.9245</v>
      </c>
      <c r="AJ102" s="44">
        <v>0</v>
      </c>
      <c r="AK102" s="47">
        <v>-1</v>
      </c>
      <c r="AL102" s="47">
        <v>1</v>
      </c>
      <c r="AM102" s="49">
        <v>17</v>
      </c>
      <c r="AN102" s="50">
        <v>43</v>
      </c>
      <c r="AO102" s="51">
        <v>42.18000030517578</v>
      </c>
      <c r="AP102" s="44">
        <v>0.19</v>
      </c>
      <c r="AQ102" s="44">
        <v>0.4</v>
      </c>
      <c r="AR102" s="46">
        <v>42</v>
      </c>
      <c r="AS102" s="36">
        <v>72</v>
      </c>
      <c r="AT102" s="45">
        <v>19.6</v>
      </c>
      <c r="AU102" s="44">
        <v>0.43243243243243246</v>
      </c>
      <c r="AV102" s="44">
        <v>0.34234234234234234</v>
      </c>
      <c r="AW102" s="90">
        <v>1</v>
      </c>
      <c r="AX102" s="90">
        <v>1</v>
      </c>
      <c r="AY102" s="90">
        <v>1</v>
      </c>
      <c r="AZ102" s="90">
        <v>1</v>
      </c>
      <c r="BA102" s="90">
        <v>4</v>
      </c>
      <c r="BB102" s="90">
        <v>1</v>
      </c>
      <c r="BC102" s="90">
        <v>1</v>
      </c>
      <c r="BD102" s="90">
        <v>1</v>
      </c>
      <c r="BE102" s="90">
        <v>1</v>
      </c>
      <c r="BF102" s="90">
        <v>1</v>
      </c>
      <c r="BG102" s="90">
        <v>1</v>
      </c>
      <c r="BH102" s="90">
        <v>1</v>
      </c>
      <c r="BI102" s="90">
        <v>1</v>
      </c>
      <c r="BJ102" s="90">
        <v>1</v>
      </c>
      <c r="BK102" s="90">
        <v>1</v>
      </c>
      <c r="BL102" s="90">
        <v>2</v>
      </c>
      <c r="BM102" s="90">
        <v>1</v>
      </c>
      <c r="BN102" s="90">
        <v>1</v>
      </c>
      <c r="BO102" s="91">
        <v>17</v>
      </c>
    </row>
    <row r="103" spans="1:67" ht="15">
      <c r="A103" s="89">
        <v>20041735</v>
      </c>
      <c r="B103" s="106" t="s">
        <v>287</v>
      </c>
      <c r="C103" s="33" t="s">
        <v>79</v>
      </c>
      <c r="D103" s="34" t="s">
        <v>288</v>
      </c>
      <c r="E103" s="35" t="s">
        <v>77</v>
      </c>
      <c r="F103" s="36">
        <v>4</v>
      </c>
      <c r="G103" s="35">
        <v>1</v>
      </c>
      <c r="H103" s="37">
        <v>89</v>
      </c>
      <c r="I103" s="38">
        <v>112</v>
      </c>
      <c r="J103" s="39">
        <v>72</v>
      </c>
      <c r="K103" s="40">
        <v>104</v>
      </c>
      <c r="L103" s="41">
        <f t="shared" si="1"/>
        <v>100</v>
      </c>
      <c r="M103" s="41">
        <v>93</v>
      </c>
      <c r="N103" s="41">
        <v>120</v>
      </c>
      <c r="O103" s="39">
        <v>9</v>
      </c>
      <c r="P103" s="40">
        <v>56</v>
      </c>
      <c r="Q103" s="41">
        <v>20</v>
      </c>
      <c r="R103" s="40">
        <v>49</v>
      </c>
      <c r="S103" s="42">
        <v>0.794</v>
      </c>
      <c r="T103" s="43" t="s">
        <v>70</v>
      </c>
      <c r="U103" s="44">
        <v>0.57143</v>
      </c>
      <c r="V103" s="45">
        <v>0</v>
      </c>
      <c r="W103" s="44">
        <v>1</v>
      </c>
      <c r="X103" s="44">
        <v>0.240476</v>
      </c>
      <c r="Y103" s="45">
        <v>5.8</v>
      </c>
      <c r="Z103" s="44">
        <v>0.3333333333333333</v>
      </c>
      <c r="AA103" s="46">
        <v>1</v>
      </c>
      <c r="AB103" s="83">
        <v>0.02309</v>
      </c>
      <c r="AC103" s="44">
        <v>0.2</v>
      </c>
      <c r="AD103" s="44">
        <v>0</v>
      </c>
      <c r="AE103" s="44">
        <v>0.235294</v>
      </c>
      <c r="AF103" s="44">
        <v>0.764706</v>
      </c>
      <c r="AG103" s="45">
        <v>3</v>
      </c>
      <c r="AH103" s="44">
        <v>0</v>
      </c>
      <c r="AI103" s="47">
        <v>780.7</v>
      </c>
      <c r="AJ103" s="48">
        <v>0.285714</v>
      </c>
      <c r="AK103" s="47">
        <v>1</v>
      </c>
      <c r="AL103" s="47">
        <v>1</v>
      </c>
      <c r="AM103" s="49">
        <v>14</v>
      </c>
      <c r="AN103" s="50">
        <v>10</v>
      </c>
      <c r="AO103" s="51">
        <v>10</v>
      </c>
      <c r="AP103" s="44">
        <v>0.1</v>
      </c>
      <c r="AQ103" s="44">
        <v>0.6</v>
      </c>
      <c r="AR103" s="46">
        <v>10</v>
      </c>
      <c r="AS103" s="36">
        <v>17</v>
      </c>
      <c r="AT103" s="45">
        <v>3.2</v>
      </c>
      <c r="AU103" s="44">
        <v>0.22727272727272727</v>
      </c>
      <c r="AV103" s="44">
        <v>0.45454545454545453</v>
      </c>
      <c r="AW103" s="90">
        <v>1</v>
      </c>
      <c r="AX103" s="90">
        <v>1</v>
      </c>
      <c r="AY103" s="90">
        <v>1</v>
      </c>
      <c r="AZ103" s="90">
        <v>4</v>
      </c>
      <c r="BA103" s="90">
        <v>4</v>
      </c>
      <c r="BB103" s="90">
        <v>3</v>
      </c>
      <c r="BC103" s="90">
        <v>4</v>
      </c>
      <c r="BD103" s="90">
        <v>1</v>
      </c>
      <c r="BE103" s="90">
        <v>1</v>
      </c>
      <c r="BF103" s="90">
        <v>1</v>
      </c>
      <c r="BG103" s="90">
        <v>1</v>
      </c>
      <c r="BH103" s="90">
        <v>1</v>
      </c>
      <c r="BI103" s="90">
        <v>1</v>
      </c>
      <c r="BJ103" s="90">
        <v>1</v>
      </c>
      <c r="BK103" s="90">
        <v>4</v>
      </c>
      <c r="BL103" s="90">
        <v>2</v>
      </c>
      <c r="BM103" s="90">
        <v>1</v>
      </c>
      <c r="BN103" s="90">
        <v>3</v>
      </c>
      <c r="BO103" s="91">
        <v>14</v>
      </c>
    </row>
    <row r="104" spans="1:67" ht="15">
      <c r="A104" s="89">
        <v>20049410</v>
      </c>
      <c r="B104" s="106" t="s">
        <v>289</v>
      </c>
      <c r="C104" s="33" t="s">
        <v>104</v>
      </c>
      <c r="D104" s="34" t="s">
        <v>290</v>
      </c>
      <c r="E104" s="35" t="s">
        <v>77</v>
      </c>
      <c r="F104" s="36">
        <v>2</v>
      </c>
      <c r="G104" s="35">
        <v>1</v>
      </c>
      <c r="H104" s="37">
        <v>90</v>
      </c>
      <c r="I104" s="38">
        <v>112</v>
      </c>
      <c r="J104" s="39">
        <v>65</v>
      </c>
      <c r="K104" s="40">
        <v>105</v>
      </c>
      <c r="L104" s="41">
        <f t="shared" si="1"/>
        <v>101</v>
      </c>
      <c r="M104" s="41">
        <v>58</v>
      </c>
      <c r="N104" s="41">
        <v>110</v>
      </c>
      <c r="O104" s="39">
        <v>29</v>
      </c>
      <c r="P104" s="40">
        <v>85</v>
      </c>
      <c r="Q104" s="41">
        <v>114</v>
      </c>
      <c r="R104" s="40">
        <v>124</v>
      </c>
      <c r="S104" s="42">
        <v>0.945</v>
      </c>
      <c r="T104" s="43" t="s">
        <v>70</v>
      </c>
      <c r="U104" s="44">
        <v>0.76518</v>
      </c>
      <c r="V104" s="45">
        <v>0.06693</v>
      </c>
      <c r="W104" s="44">
        <v>0.8</v>
      </c>
      <c r="X104" s="44">
        <v>0.182395</v>
      </c>
      <c r="Y104" s="45">
        <v>5.7</v>
      </c>
      <c r="Z104" s="44" t="s">
        <v>146</v>
      </c>
      <c r="AA104" s="46">
        <v>1</v>
      </c>
      <c r="AB104" s="44">
        <v>0</v>
      </c>
      <c r="AC104" s="44">
        <v>0.047619</v>
      </c>
      <c r="AD104" s="44">
        <v>0</v>
      </c>
      <c r="AE104" s="44">
        <v>0.090909</v>
      </c>
      <c r="AF104" s="44">
        <v>0.606061</v>
      </c>
      <c r="AG104" s="45">
        <v>3.2</v>
      </c>
      <c r="AH104" s="44">
        <v>0.447368</v>
      </c>
      <c r="AI104" s="47">
        <v>756.375</v>
      </c>
      <c r="AJ104" s="44">
        <v>0</v>
      </c>
      <c r="AK104" s="47">
        <v>-1</v>
      </c>
      <c r="AL104" s="47">
        <v>-1</v>
      </c>
      <c r="AM104" s="49">
        <v>15</v>
      </c>
      <c r="AN104" s="50">
        <v>38</v>
      </c>
      <c r="AO104" s="51">
        <v>22.40999984741211</v>
      </c>
      <c r="AP104" s="44">
        <v>0.21</v>
      </c>
      <c r="AQ104" s="44">
        <v>0.76</v>
      </c>
      <c r="AR104" s="46">
        <v>21</v>
      </c>
      <c r="AS104" s="36">
        <v>33</v>
      </c>
      <c r="AT104" s="45">
        <v>8.8</v>
      </c>
      <c r="AU104" s="44">
        <v>0.6071428571428571</v>
      </c>
      <c r="AV104" s="44">
        <v>0.17857142857142858</v>
      </c>
      <c r="AW104" s="90">
        <v>1</v>
      </c>
      <c r="AX104" s="90">
        <v>1</v>
      </c>
      <c r="AY104" s="90">
        <v>1</v>
      </c>
      <c r="AZ104" s="90">
        <v>1</v>
      </c>
      <c r="BA104" s="90">
        <v>1</v>
      </c>
      <c r="BB104" s="90">
        <v>3</v>
      </c>
      <c r="BC104" s="90">
        <v>2</v>
      </c>
      <c r="BD104" s="90">
        <v>2</v>
      </c>
      <c r="BE104" s="90">
        <v>4</v>
      </c>
      <c r="BF104" s="90">
        <v>2</v>
      </c>
      <c r="BG104" s="90">
        <v>4</v>
      </c>
      <c r="BH104" s="90">
        <v>4</v>
      </c>
      <c r="BI104" s="90">
        <v>1</v>
      </c>
      <c r="BJ104" s="90">
        <v>1</v>
      </c>
      <c r="BK104" s="90">
        <v>1</v>
      </c>
      <c r="BL104" s="90">
        <v>2</v>
      </c>
      <c r="BM104" s="90">
        <v>1</v>
      </c>
      <c r="BN104" s="90">
        <v>3</v>
      </c>
      <c r="BO104" s="91">
        <v>15</v>
      </c>
    </row>
    <row r="105" spans="1:67" ht="15">
      <c r="A105" s="89">
        <v>20062235</v>
      </c>
      <c r="B105" s="106" t="s">
        <v>291</v>
      </c>
      <c r="C105" s="33" t="s">
        <v>79</v>
      </c>
      <c r="D105" s="34" t="s">
        <v>292</v>
      </c>
      <c r="E105" s="35" t="s">
        <v>77</v>
      </c>
      <c r="F105" s="36">
        <v>5</v>
      </c>
      <c r="G105" s="35">
        <v>1</v>
      </c>
      <c r="H105" s="37">
        <v>90</v>
      </c>
      <c r="I105" s="38">
        <v>114</v>
      </c>
      <c r="J105" s="39">
        <v>68</v>
      </c>
      <c r="K105" s="40">
        <v>106</v>
      </c>
      <c r="L105" s="41">
        <f t="shared" si="1"/>
        <v>102</v>
      </c>
      <c r="M105" s="41">
        <v>45</v>
      </c>
      <c r="N105" s="41">
        <v>102</v>
      </c>
      <c r="O105" s="39">
        <v>112</v>
      </c>
      <c r="P105" s="40">
        <v>121</v>
      </c>
      <c r="Q105" s="41">
        <v>53</v>
      </c>
      <c r="R105" s="40">
        <v>92</v>
      </c>
      <c r="S105" s="42">
        <v>1.48</v>
      </c>
      <c r="T105" s="43" t="s">
        <v>70</v>
      </c>
      <c r="U105" s="44">
        <v>0.75</v>
      </c>
      <c r="V105" s="45">
        <v>0</v>
      </c>
      <c r="W105" s="44">
        <v>0.3</v>
      </c>
      <c r="X105" s="44">
        <v>0.123333</v>
      </c>
      <c r="Y105" s="45">
        <v>4.2</v>
      </c>
      <c r="Z105" s="44" t="s">
        <v>146</v>
      </c>
      <c r="AA105" s="46">
        <v>1</v>
      </c>
      <c r="AB105" s="44">
        <v>0</v>
      </c>
      <c r="AC105" s="44">
        <v>0.166667</v>
      </c>
      <c r="AD105" s="44">
        <v>0.166667</v>
      </c>
      <c r="AE105" s="44">
        <v>0.09375</v>
      </c>
      <c r="AF105" s="44">
        <v>0.625</v>
      </c>
      <c r="AG105" s="45">
        <v>1</v>
      </c>
      <c r="AH105" s="44">
        <v>0.294118</v>
      </c>
      <c r="AI105" s="52">
        <v>771.8944</v>
      </c>
      <c r="AJ105" s="48">
        <v>0.4</v>
      </c>
      <c r="AK105" s="47">
        <v>1</v>
      </c>
      <c r="AL105" s="47">
        <v>1</v>
      </c>
      <c r="AM105" s="49">
        <v>15</v>
      </c>
      <c r="AN105" s="50">
        <v>17</v>
      </c>
      <c r="AO105" s="51">
        <v>14.5</v>
      </c>
      <c r="AP105" s="44">
        <v>0.41</v>
      </c>
      <c r="AQ105" s="44">
        <v>0.41</v>
      </c>
      <c r="AR105" s="46">
        <v>12</v>
      </c>
      <c r="AS105" s="36">
        <v>32</v>
      </c>
      <c r="AT105" s="45">
        <v>8.4</v>
      </c>
      <c r="AU105" s="44">
        <v>0.19230769230769232</v>
      </c>
      <c r="AV105" s="44">
        <v>0.038461538461538464</v>
      </c>
      <c r="AW105" s="90">
        <v>3</v>
      </c>
      <c r="AX105" s="90">
        <v>3</v>
      </c>
      <c r="AY105" s="90">
        <v>3</v>
      </c>
      <c r="AZ105" s="90">
        <v>3</v>
      </c>
      <c r="BA105" s="90">
        <v>4</v>
      </c>
      <c r="BB105" s="90">
        <v>3</v>
      </c>
      <c r="BC105" s="90">
        <v>4</v>
      </c>
      <c r="BD105" s="90">
        <v>3</v>
      </c>
      <c r="BE105" s="90">
        <v>3</v>
      </c>
      <c r="BF105" s="90">
        <v>3</v>
      </c>
      <c r="BG105" s="90">
        <v>3</v>
      </c>
      <c r="BH105" s="90">
        <v>3</v>
      </c>
      <c r="BI105" s="90">
        <v>3</v>
      </c>
      <c r="BJ105" s="90">
        <v>3</v>
      </c>
      <c r="BK105" s="90">
        <v>3</v>
      </c>
      <c r="BL105" s="90">
        <v>3</v>
      </c>
      <c r="BM105" s="90">
        <v>4</v>
      </c>
      <c r="BN105" s="90">
        <v>3</v>
      </c>
      <c r="BO105" s="91">
        <v>15</v>
      </c>
    </row>
    <row r="106" spans="1:67" ht="15">
      <c r="A106" s="89">
        <v>20065805</v>
      </c>
      <c r="B106" s="106" t="s">
        <v>293</v>
      </c>
      <c r="C106" s="33" t="s">
        <v>79</v>
      </c>
      <c r="D106" s="34" t="s">
        <v>294</v>
      </c>
      <c r="E106" s="35" t="s">
        <v>69</v>
      </c>
      <c r="F106" s="36">
        <v>1</v>
      </c>
      <c r="G106" s="35">
        <v>1</v>
      </c>
      <c r="H106" s="37">
        <v>90</v>
      </c>
      <c r="I106" s="38">
        <v>114</v>
      </c>
      <c r="J106" s="39">
        <v>86</v>
      </c>
      <c r="K106" s="40">
        <v>113</v>
      </c>
      <c r="L106" s="41">
        <f t="shared" si="1"/>
        <v>102</v>
      </c>
      <c r="M106" s="41">
        <v>93</v>
      </c>
      <c r="N106" s="41">
        <v>121</v>
      </c>
      <c r="O106" s="39">
        <v>82</v>
      </c>
      <c r="P106" s="40">
        <v>111</v>
      </c>
      <c r="Q106" s="41">
        <v>35</v>
      </c>
      <c r="R106" s="40">
        <v>74</v>
      </c>
      <c r="S106" s="42">
        <v>0.667</v>
      </c>
      <c r="T106" s="43" t="s">
        <v>70</v>
      </c>
      <c r="U106" s="44">
        <v>0.60717</v>
      </c>
      <c r="V106" s="45">
        <v>0</v>
      </c>
      <c r="W106" s="44">
        <v>1</v>
      </c>
      <c r="X106" s="44">
        <v>0.253376</v>
      </c>
      <c r="Y106" s="45">
        <v>5.7</v>
      </c>
      <c r="Z106" s="44" t="s">
        <v>146</v>
      </c>
      <c r="AA106" s="46">
        <v>-1</v>
      </c>
      <c r="AB106" s="44">
        <v>0</v>
      </c>
      <c r="AC106" s="44">
        <v>0.083333</v>
      </c>
      <c r="AD106" s="44">
        <v>0.125</v>
      </c>
      <c r="AE106" s="44">
        <v>0.172414</v>
      </c>
      <c r="AF106" s="44">
        <v>0.689655</v>
      </c>
      <c r="AG106" s="45">
        <v>5.2</v>
      </c>
      <c r="AH106" s="44">
        <v>0.538462</v>
      </c>
      <c r="AI106" s="47">
        <v>754</v>
      </c>
      <c r="AJ106" s="44">
        <v>0</v>
      </c>
      <c r="AK106" s="47">
        <v>-1</v>
      </c>
      <c r="AL106" s="47">
        <v>1</v>
      </c>
      <c r="AM106" s="49">
        <v>17</v>
      </c>
      <c r="AN106" s="50">
        <v>26</v>
      </c>
      <c r="AO106" s="51">
        <v>11.930000305175781</v>
      </c>
      <c r="AP106" s="44">
        <v>0.27</v>
      </c>
      <c r="AQ106" s="44">
        <v>0.62</v>
      </c>
      <c r="AR106" s="46">
        <v>12</v>
      </c>
      <c r="AS106" s="36">
        <v>29</v>
      </c>
      <c r="AT106" s="45">
        <v>7</v>
      </c>
      <c r="AU106" s="44">
        <v>0.2</v>
      </c>
      <c r="AV106" s="44">
        <v>0.32</v>
      </c>
      <c r="AW106" s="90">
        <v>3</v>
      </c>
      <c r="AX106" s="90">
        <v>3</v>
      </c>
      <c r="AY106" s="90">
        <v>1</v>
      </c>
      <c r="AZ106" s="90">
        <v>1</v>
      </c>
      <c r="BA106" s="90">
        <v>1</v>
      </c>
      <c r="BB106" s="90">
        <v>3</v>
      </c>
      <c r="BC106" s="90">
        <v>3</v>
      </c>
      <c r="BD106" s="90">
        <v>4</v>
      </c>
      <c r="BE106" s="90">
        <v>3</v>
      </c>
      <c r="BF106" s="90">
        <v>1</v>
      </c>
      <c r="BG106" s="90">
        <v>1</v>
      </c>
      <c r="BH106" s="90">
        <v>3</v>
      </c>
      <c r="BI106" s="90">
        <v>1</v>
      </c>
      <c r="BJ106" s="90">
        <v>1</v>
      </c>
      <c r="BK106" s="90">
        <v>3</v>
      </c>
      <c r="BL106" s="90">
        <v>2</v>
      </c>
      <c r="BM106" s="90">
        <v>1</v>
      </c>
      <c r="BN106" s="90">
        <v>2</v>
      </c>
      <c r="BO106" s="91">
        <v>17</v>
      </c>
    </row>
    <row r="107" spans="1:67" ht="15">
      <c r="A107" s="89">
        <v>20024435</v>
      </c>
      <c r="B107" s="106" t="s">
        <v>295</v>
      </c>
      <c r="C107" s="33" t="s">
        <v>67</v>
      </c>
      <c r="D107" s="34" t="s">
        <v>296</v>
      </c>
      <c r="E107" s="35" t="s">
        <v>77</v>
      </c>
      <c r="F107" s="36">
        <v>4</v>
      </c>
      <c r="G107" s="35">
        <v>1</v>
      </c>
      <c r="H107" s="37">
        <v>91</v>
      </c>
      <c r="I107" s="38">
        <v>116</v>
      </c>
      <c r="J107" s="39">
        <v>58</v>
      </c>
      <c r="K107" s="40">
        <v>95</v>
      </c>
      <c r="L107" s="41">
        <f t="shared" si="1"/>
        <v>103</v>
      </c>
      <c r="M107" s="41">
        <v>66</v>
      </c>
      <c r="N107" s="41">
        <v>114</v>
      </c>
      <c r="O107" s="39">
        <v>26</v>
      </c>
      <c r="P107" s="40">
        <v>84</v>
      </c>
      <c r="Q107" s="41">
        <v>3</v>
      </c>
      <c r="R107" s="40">
        <v>11</v>
      </c>
      <c r="S107" s="42">
        <v>0.912</v>
      </c>
      <c r="T107" s="43" t="s">
        <v>70</v>
      </c>
      <c r="U107" s="44">
        <v>0.74726</v>
      </c>
      <c r="V107" s="45">
        <v>0</v>
      </c>
      <c r="W107" s="44">
        <v>0.82</v>
      </c>
      <c r="X107" s="44">
        <v>0.225</v>
      </c>
      <c r="Y107" s="45">
        <v>5</v>
      </c>
      <c r="Z107" s="44" t="s">
        <v>146</v>
      </c>
      <c r="AA107" s="46">
        <v>1</v>
      </c>
      <c r="AB107" s="44">
        <v>0</v>
      </c>
      <c r="AC107" s="44">
        <v>0.235294</v>
      </c>
      <c r="AD107" s="44">
        <v>0.428571</v>
      </c>
      <c r="AE107" s="44">
        <v>0.291667</v>
      </c>
      <c r="AF107" s="44">
        <v>0.416667</v>
      </c>
      <c r="AG107" s="45">
        <v>2</v>
      </c>
      <c r="AH107" s="44">
        <v>0.433333</v>
      </c>
      <c r="AI107" s="47">
        <v>747.5806</v>
      </c>
      <c r="AJ107" s="48">
        <v>0.25</v>
      </c>
      <c r="AK107" s="47">
        <v>-1</v>
      </c>
      <c r="AL107" s="47">
        <v>-1</v>
      </c>
      <c r="AM107" s="49">
        <v>14</v>
      </c>
      <c r="AN107" s="50">
        <v>30</v>
      </c>
      <c r="AO107" s="51">
        <v>18.699417114257812</v>
      </c>
      <c r="AP107" s="44">
        <v>0.23</v>
      </c>
      <c r="AQ107" s="44">
        <v>0.63</v>
      </c>
      <c r="AR107" s="46">
        <v>17</v>
      </c>
      <c r="AS107" s="36">
        <v>24</v>
      </c>
      <c r="AT107" s="45">
        <v>9</v>
      </c>
      <c r="AU107" s="44">
        <v>0.4074074074074074</v>
      </c>
      <c r="AV107" s="44">
        <v>0.2222222222222222</v>
      </c>
      <c r="AW107" s="90">
        <v>3</v>
      </c>
      <c r="AX107" s="90">
        <v>1</v>
      </c>
      <c r="AY107" s="90">
        <v>1</v>
      </c>
      <c r="AZ107" s="90">
        <v>2</v>
      </c>
      <c r="BA107" s="90">
        <v>4</v>
      </c>
      <c r="BB107" s="90">
        <v>1</v>
      </c>
      <c r="BC107" s="90">
        <v>1</v>
      </c>
      <c r="BD107" s="90">
        <v>4</v>
      </c>
      <c r="BE107" s="90">
        <v>4</v>
      </c>
      <c r="BF107" s="90">
        <v>1</v>
      </c>
      <c r="BG107" s="90">
        <v>4</v>
      </c>
      <c r="BH107" s="90">
        <v>1</v>
      </c>
      <c r="BI107" s="90">
        <v>1</v>
      </c>
      <c r="BJ107" s="90">
        <v>1</v>
      </c>
      <c r="BK107" s="90">
        <v>1</v>
      </c>
      <c r="BL107" s="90">
        <v>2</v>
      </c>
      <c r="BM107" s="90">
        <v>3</v>
      </c>
      <c r="BN107" s="90">
        <v>3</v>
      </c>
      <c r="BO107" s="91">
        <v>14</v>
      </c>
    </row>
    <row r="108" spans="1:67" ht="15">
      <c r="A108" s="89">
        <v>20051110</v>
      </c>
      <c r="B108" s="106" t="s">
        <v>299</v>
      </c>
      <c r="C108" s="33" t="s">
        <v>67</v>
      </c>
      <c r="D108" s="34" t="s">
        <v>300</v>
      </c>
      <c r="E108" s="35" t="s">
        <v>77</v>
      </c>
      <c r="F108" s="36">
        <v>4</v>
      </c>
      <c r="G108" s="35">
        <v>3</v>
      </c>
      <c r="H108" s="37">
        <v>93</v>
      </c>
      <c r="I108" s="38">
        <v>115</v>
      </c>
      <c r="J108" s="39">
        <v>75</v>
      </c>
      <c r="K108" s="40">
        <v>111</v>
      </c>
      <c r="L108" s="41">
        <f t="shared" si="1"/>
        <v>104</v>
      </c>
      <c r="M108" s="41">
        <v>42</v>
      </c>
      <c r="N108" s="41">
        <v>99</v>
      </c>
      <c r="O108" s="39">
        <v>118</v>
      </c>
      <c r="P108" s="40">
        <v>125</v>
      </c>
      <c r="Q108" s="41">
        <v>5</v>
      </c>
      <c r="R108" s="40">
        <v>24</v>
      </c>
      <c r="S108" s="42">
        <v>1.388</v>
      </c>
      <c r="T108" s="43" t="s">
        <v>70</v>
      </c>
      <c r="U108" s="44">
        <v>0.7921</v>
      </c>
      <c r="V108" s="45">
        <v>0</v>
      </c>
      <c r="W108" s="44">
        <v>0.33</v>
      </c>
      <c r="X108" s="44">
        <v>0.183333</v>
      </c>
      <c r="Y108" s="45">
        <v>5</v>
      </c>
      <c r="Z108" s="44">
        <v>0.29411764705882354</v>
      </c>
      <c r="AA108" s="46">
        <v>-1</v>
      </c>
      <c r="AB108" s="83">
        <v>0.02309</v>
      </c>
      <c r="AC108" s="44">
        <v>0.083333</v>
      </c>
      <c r="AD108" s="44">
        <v>0.071429</v>
      </c>
      <c r="AE108" s="44">
        <v>0.324675</v>
      </c>
      <c r="AF108" s="44">
        <v>0.818182</v>
      </c>
      <c r="AG108" s="45">
        <v>3.2</v>
      </c>
      <c r="AH108" s="44">
        <v>0.041667</v>
      </c>
      <c r="AI108" s="47">
        <v>764.9091</v>
      </c>
      <c r="AJ108" s="44">
        <v>0</v>
      </c>
      <c r="AK108" s="47">
        <v>1</v>
      </c>
      <c r="AL108" s="47">
        <v>1</v>
      </c>
      <c r="AM108" s="49">
        <v>14</v>
      </c>
      <c r="AN108" s="50">
        <v>24</v>
      </c>
      <c r="AO108" s="51">
        <v>21.43000030517578</v>
      </c>
      <c r="AP108" s="44">
        <v>0.21</v>
      </c>
      <c r="AQ108" s="44">
        <v>0.75</v>
      </c>
      <c r="AR108" s="46">
        <v>23</v>
      </c>
      <c r="AS108" s="36">
        <v>77</v>
      </c>
      <c r="AT108" s="45">
        <v>16.2</v>
      </c>
      <c r="AU108" s="44">
        <v>0.76</v>
      </c>
      <c r="AV108" s="44">
        <v>0.24</v>
      </c>
      <c r="AW108" s="90">
        <v>3</v>
      </c>
      <c r="AX108" s="90">
        <v>1</v>
      </c>
      <c r="AY108" s="90" t="s">
        <v>70</v>
      </c>
      <c r="AZ108" s="90">
        <v>1</v>
      </c>
      <c r="BA108" s="90">
        <v>4</v>
      </c>
      <c r="BB108" s="90">
        <v>3</v>
      </c>
      <c r="BC108" s="90">
        <v>3</v>
      </c>
      <c r="BD108" s="90">
        <v>3</v>
      </c>
      <c r="BE108" s="90">
        <v>1</v>
      </c>
      <c r="BF108" s="90">
        <v>1</v>
      </c>
      <c r="BG108" s="90">
        <v>1</v>
      </c>
      <c r="BH108" s="90">
        <v>1</v>
      </c>
      <c r="BI108" s="90">
        <v>3</v>
      </c>
      <c r="BJ108" s="90">
        <v>3</v>
      </c>
      <c r="BK108" s="90">
        <v>1</v>
      </c>
      <c r="BL108" s="90">
        <v>2</v>
      </c>
      <c r="BM108" s="90">
        <v>1</v>
      </c>
      <c r="BN108" s="90">
        <v>3</v>
      </c>
      <c r="BO108" s="91">
        <v>16</v>
      </c>
    </row>
    <row r="109" spans="1:67" ht="15">
      <c r="A109" s="89">
        <v>20042491</v>
      </c>
      <c r="B109" s="106" t="s">
        <v>297</v>
      </c>
      <c r="C109" s="33" t="s">
        <v>67</v>
      </c>
      <c r="D109" s="34" t="s">
        <v>298</v>
      </c>
      <c r="E109" s="35" t="s">
        <v>77</v>
      </c>
      <c r="F109" s="36">
        <v>2</v>
      </c>
      <c r="G109" s="35">
        <v>1</v>
      </c>
      <c r="H109" s="37">
        <v>91</v>
      </c>
      <c r="I109" s="38">
        <v>119</v>
      </c>
      <c r="J109" s="39">
        <v>88</v>
      </c>
      <c r="K109" s="40">
        <v>117</v>
      </c>
      <c r="L109" s="41">
        <f t="shared" si="1"/>
        <v>105</v>
      </c>
      <c r="M109" s="41">
        <v>62</v>
      </c>
      <c r="N109" s="41">
        <v>111</v>
      </c>
      <c r="O109" s="39">
        <v>36</v>
      </c>
      <c r="P109" s="40">
        <v>106</v>
      </c>
      <c r="Q109" s="41">
        <v>115</v>
      </c>
      <c r="R109" s="40">
        <v>124</v>
      </c>
      <c r="S109" s="42">
        <v>1.017</v>
      </c>
      <c r="T109" s="43" t="s">
        <v>70</v>
      </c>
      <c r="U109" s="44">
        <v>0.72144</v>
      </c>
      <c r="V109" s="45">
        <v>0</v>
      </c>
      <c r="W109" s="44">
        <v>0.55</v>
      </c>
      <c r="X109" s="44">
        <v>0.55</v>
      </c>
      <c r="Y109" s="45">
        <v>4.9</v>
      </c>
      <c r="Z109" s="44" t="s">
        <v>146</v>
      </c>
      <c r="AA109" s="46">
        <v>1</v>
      </c>
      <c r="AB109" s="44">
        <v>0</v>
      </c>
      <c r="AC109" s="44">
        <v>0.125</v>
      </c>
      <c r="AD109" s="44">
        <v>0</v>
      </c>
      <c r="AE109" s="44">
        <v>0.125</v>
      </c>
      <c r="AF109" s="44">
        <v>0.4375</v>
      </c>
      <c r="AG109" s="45">
        <v>1.4</v>
      </c>
      <c r="AH109" s="44">
        <v>0.04</v>
      </c>
      <c r="AI109" s="47">
        <v>756.5385</v>
      </c>
      <c r="AJ109" s="48">
        <v>0.071429</v>
      </c>
      <c r="AK109" s="47">
        <v>-1</v>
      </c>
      <c r="AL109" s="47">
        <v>-1</v>
      </c>
      <c r="AM109" s="49">
        <v>16</v>
      </c>
      <c r="AN109" s="50">
        <v>25</v>
      </c>
      <c r="AO109" s="51">
        <v>13.100000381469727</v>
      </c>
      <c r="AP109" s="44">
        <v>0.24</v>
      </c>
      <c r="AQ109" s="44">
        <v>0.72</v>
      </c>
      <c r="AR109" s="46">
        <v>24</v>
      </c>
      <c r="AS109" s="36">
        <v>32</v>
      </c>
      <c r="AT109" s="45">
        <v>10.2</v>
      </c>
      <c r="AU109" s="44">
        <v>0.21875</v>
      </c>
      <c r="AV109" s="44">
        <v>0.1875</v>
      </c>
      <c r="AW109" s="90">
        <v>2</v>
      </c>
      <c r="AX109" s="90">
        <v>1</v>
      </c>
      <c r="AY109" s="90">
        <v>3</v>
      </c>
      <c r="AZ109" s="90">
        <v>2</v>
      </c>
      <c r="BA109" s="90">
        <v>2</v>
      </c>
      <c r="BB109" s="90">
        <v>3</v>
      </c>
      <c r="BC109" s="90">
        <v>4</v>
      </c>
      <c r="BD109" s="90">
        <v>1</v>
      </c>
      <c r="BE109" s="90">
        <v>4</v>
      </c>
      <c r="BF109" s="90">
        <v>2</v>
      </c>
      <c r="BG109" s="90">
        <v>4</v>
      </c>
      <c r="BH109" s="90">
        <v>2</v>
      </c>
      <c r="BI109" s="90">
        <v>1</v>
      </c>
      <c r="BJ109" s="90">
        <v>1</v>
      </c>
      <c r="BK109" s="90">
        <v>1</v>
      </c>
      <c r="BL109" s="90">
        <v>2</v>
      </c>
      <c r="BM109" s="90">
        <v>4</v>
      </c>
      <c r="BN109" s="90">
        <v>2</v>
      </c>
      <c r="BO109" s="91">
        <v>14</v>
      </c>
    </row>
    <row r="110" spans="1:67" ht="15">
      <c r="A110" s="89">
        <v>20013598</v>
      </c>
      <c r="B110" s="106" t="s">
        <v>301</v>
      </c>
      <c r="C110" s="33" t="s">
        <v>67</v>
      </c>
      <c r="D110" s="34" t="s">
        <v>302</v>
      </c>
      <c r="E110" s="35" t="s">
        <v>77</v>
      </c>
      <c r="F110" s="36">
        <v>4</v>
      </c>
      <c r="G110" s="35">
        <v>1</v>
      </c>
      <c r="H110" s="37">
        <v>95</v>
      </c>
      <c r="I110" s="38">
        <v>120</v>
      </c>
      <c r="J110" s="39">
        <v>95</v>
      </c>
      <c r="K110" s="40">
        <v>121</v>
      </c>
      <c r="L110" s="41">
        <f t="shared" si="1"/>
        <v>107</v>
      </c>
      <c r="M110" s="41">
        <v>60</v>
      </c>
      <c r="N110" s="41">
        <v>112</v>
      </c>
      <c r="O110" s="39">
        <v>106</v>
      </c>
      <c r="P110" s="40">
        <v>125</v>
      </c>
      <c r="Q110" s="41">
        <v>114</v>
      </c>
      <c r="R110" s="40">
        <v>124</v>
      </c>
      <c r="S110" s="42">
        <v>0.91</v>
      </c>
      <c r="T110" s="43" t="s">
        <v>70</v>
      </c>
      <c r="U110" s="44">
        <v>0.7619</v>
      </c>
      <c r="V110" s="45">
        <v>0</v>
      </c>
      <c r="W110" s="44">
        <v>0.63</v>
      </c>
      <c r="X110" s="44">
        <v>0.25</v>
      </c>
      <c r="Y110" s="45">
        <v>4.5</v>
      </c>
      <c r="Z110" s="44" t="s">
        <v>146</v>
      </c>
      <c r="AA110" s="46">
        <v>-1</v>
      </c>
      <c r="AB110" s="44">
        <v>0</v>
      </c>
      <c r="AC110" s="44">
        <v>0.166667</v>
      </c>
      <c r="AD110" s="44">
        <v>0</v>
      </c>
      <c r="AE110" s="44">
        <v>0.111111</v>
      </c>
      <c r="AF110" s="44">
        <v>0.444444</v>
      </c>
      <c r="AG110" s="45">
        <v>1</v>
      </c>
      <c r="AH110" s="44">
        <v>0.142857</v>
      </c>
      <c r="AI110" s="47">
        <v>769</v>
      </c>
      <c r="AJ110" s="44">
        <v>0</v>
      </c>
      <c r="AK110" s="47">
        <v>-1</v>
      </c>
      <c r="AL110" s="47">
        <v>1</v>
      </c>
      <c r="AM110" s="49">
        <v>16</v>
      </c>
      <c r="AN110" s="50">
        <v>7</v>
      </c>
      <c r="AO110" s="51">
        <v>5.050000190734863</v>
      </c>
      <c r="AP110" s="44">
        <v>0</v>
      </c>
      <c r="AQ110" s="44">
        <v>1</v>
      </c>
      <c r="AR110" s="46">
        <v>6</v>
      </c>
      <c r="AS110" s="36">
        <v>9</v>
      </c>
      <c r="AT110" s="45">
        <v>2</v>
      </c>
      <c r="AU110" s="44">
        <v>0.2608695652173913</v>
      </c>
      <c r="AV110" s="44">
        <v>0.13043478260869565</v>
      </c>
      <c r="AW110" s="90">
        <v>3</v>
      </c>
      <c r="AX110" s="90">
        <v>1</v>
      </c>
      <c r="AY110" s="90">
        <v>1</v>
      </c>
      <c r="AZ110" s="90">
        <v>1</v>
      </c>
      <c r="BA110" s="90">
        <v>1</v>
      </c>
      <c r="BB110" s="90">
        <v>4</v>
      </c>
      <c r="BC110" s="90">
        <v>3</v>
      </c>
      <c r="BD110" s="90">
        <v>3</v>
      </c>
      <c r="BE110" s="90">
        <v>4</v>
      </c>
      <c r="BF110" s="90">
        <v>1</v>
      </c>
      <c r="BG110" s="90">
        <v>1</v>
      </c>
      <c r="BH110" s="90">
        <v>1</v>
      </c>
      <c r="BI110" s="90">
        <v>3</v>
      </c>
      <c r="BJ110" s="90">
        <v>1</v>
      </c>
      <c r="BK110" s="90">
        <v>2</v>
      </c>
      <c r="BL110" s="90">
        <v>3</v>
      </c>
      <c r="BM110" s="90">
        <v>1</v>
      </c>
      <c r="BN110" s="90">
        <v>3</v>
      </c>
      <c r="BO110" s="91">
        <v>16</v>
      </c>
    </row>
    <row r="111" spans="1:67" ht="15">
      <c r="A111" s="89">
        <v>20048563</v>
      </c>
      <c r="B111" s="106" t="s">
        <v>305</v>
      </c>
      <c r="C111" s="33" t="s">
        <v>67</v>
      </c>
      <c r="D111" s="34" t="s">
        <v>306</v>
      </c>
      <c r="E111" s="35" t="s">
        <v>77</v>
      </c>
      <c r="F111" s="36">
        <v>3</v>
      </c>
      <c r="G111" s="35">
        <v>1</v>
      </c>
      <c r="H111" s="37">
        <v>97</v>
      </c>
      <c r="I111" s="38">
        <v>119</v>
      </c>
      <c r="J111" s="39">
        <v>83</v>
      </c>
      <c r="K111" s="40">
        <v>114</v>
      </c>
      <c r="L111" s="41">
        <f t="shared" si="1"/>
        <v>108</v>
      </c>
      <c r="M111" s="41">
        <v>56</v>
      </c>
      <c r="N111" s="41">
        <v>107</v>
      </c>
      <c r="O111" s="39">
        <v>86</v>
      </c>
      <c r="P111" s="40">
        <v>112</v>
      </c>
      <c r="Q111" s="41">
        <v>29</v>
      </c>
      <c r="R111" s="40">
        <v>72</v>
      </c>
      <c r="S111" s="42">
        <v>1.205</v>
      </c>
      <c r="T111" s="43" t="s">
        <v>70</v>
      </c>
      <c r="U111" s="44">
        <v>0.72586</v>
      </c>
      <c r="V111" s="45">
        <v>0</v>
      </c>
      <c r="W111" s="44">
        <v>0.86</v>
      </c>
      <c r="X111" s="44">
        <v>0.083333</v>
      </c>
      <c r="Y111" s="45">
        <v>6.7</v>
      </c>
      <c r="Z111" s="44" t="s">
        <v>146</v>
      </c>
      <c r="AA111" s="46">
        <v>1</v>
      </c>
      <c r="AB111" s="44">
        <v>0</v>
      </c>
      <c r="AC111" s="44">
        <v>0.066667</v>
      </c>
      <c r="AD111" s="44">
        <v>0</v>
      </c>
      <c r="AE111" s="44">
        <v>0.25</v>
      </c>
      <c r="AF111" s="44">
        <v>0.75</v>
      </c>
      <c r="AG111" s="45">
        <v>3.4</v>
      </c>
      <c r="AH111" s="44">
        <v>0.0625</v>
      </c>
      <c r="AI111" s="47">
        <v>763.3333</v>
      </c>
      <c r="AJ111" s="48">
        <v>0.2</v>
      </c>
      <c r="AK111" s="47">
        <v>1</v>
      </c>
      <c r="AL111" s="47">
        <v>-1</v>
      </c>
      <c r="AM111" s="49">
        <v>16</v>
      </c>
      <c r="AN111" s="50">
        <v>16</v>
      </c>
      <c r="AO111" s="51">
        <v>15.1899995803833</v>
      </c>
      <c r="AP111" s="44">
        <v>0.19</v>
      </c>
      <c r="AQ111" s="44">
        <v>0.75</v>
      </c>
      <c r="AR111" s="46">
        <v>15</v>
      </c>
      <c r="AS111" s="36">
        <v>24</v>
      </c>
      <c r="AT111" s="45">
        <v>5.4</v>
      </c>
      <c r="AU111" s="44">
        <v>0</v>
      </c>
      <c r="AV111" s="44">
        <v>0</v>
      </c>
      <c r="AW111" s="90">
        <v>3</v>
      </c>
      <c r="AX111" s="90">
        <v>1</v>
      </c>
      <c r="AY111" s="90">
        <v>3</v>
      </c>
      <c r="AZ111" s="90">
        <v>3</v>
      </c>
      <c r="BA111" s="90">
        <v>4</v>
      </c>
      <c r="BB111" s="90">
        <v>1</v>
      </c>
      <c r="BC111" s="90">
        <v>3</v>
      </c>
      <c r="BD111" s="90">
        <v>1</v>
      </c>
      <c r="BE111" s="90">
        <v>3</v>
      </c>
      <c r="BF111" s="90">
        <v>3</v>
      </c>
      <c r="BG111" s="90">
        <v>1</v>
      </c>
      <c r="BH111" s="90">
        <v>1</v>
      </c>
      <c r="BI111" s="90">
        <v>1</v>
      </c>
      <c r="BJ111" s="90">
        <v>1</v>
      </c>
      <c r="BK111" s="90">
        <v>1</v>
      </c>
      <c r="BL111" s="90">
        <v>2</v>
      </c>
      <c r="BM111" s="90">
        <v>1</v>
      </c>
      <c r="BN111" s="90">
        <v>3</v>
      </c>
      <c r="BO111" s="91">
        <v>17</v>
      </c>
    </row>
    <row r="112" spans="1:67" ht="15">
      <c r="A112" s="89">
        <v>20070968</v>
      </c>
      <c r="B112" s="106" t="s">
        <v>303</v>
      </c>
      <c r="C112" s="33" t="s">
        <v>229</v>
      </c>
      <c r="D112" s="34" t="s">
        <v>304</v>
      </c>
      <c r="E112" s="35" t="s">
        <v>77</v>
      </c>
      <c r="F112" s="36">
        <v>4</v>
      </c>
      <c r="G112" s="35">
        <v>1</v>
      </c>
      <c r="H112" s="37">
        <v>97</v>
      </c>
      <c r="I112" s="38">
        <v>121</v>
      </c>
      <c r="J112" s="39">
        <v>61</v>
      </c>
      <c r="K112" s="40">
        <v>102</v>
      </c>
      <c r="L112" s="41">
        <f t="shared" si="1"/>
        <v>109</v>
      </c>
      <c r="M112" s="41">
        <v>74</v>
      </c>
      <c r="N112" s="41">
        <v>116</v>
      </c>
      <c r="O112" s="39">
        <v>6</v>
      </c>
      <c r="P112" s="40">
        <v>44</v>
      </c>
      <c r="Q112" s="41">
        <v>8</v>
      </c>
      <c r="R112" s="40">
        <v>32</v>
      </c>
      <c r="S112" s="42">
        <v>0.901</v>
      </c>
      <c r="T112" s="43" t="s">
        <v>70</v>
      </c>
      <c r="U112" s="44">
        <v>0.66814</v>
      </c>
      <c r="V112" s="45">
        <v>0</v>
      </c>
      <c r="W112" s="44">
        <v>1</v>
      </c>
      <c r="X112" s="44">
        <v>0.181667</v>
      </c>
      <c r="Y112" s="45">
        <v>4.25</v>
      </c>
      <c r="Z112" s="44" t="s">
        <v>146</v>
      </c>
      <c r="AA112" s="46">
        <v>1</v>
      </c>
      <c r="AB112" s="44">
        <v>0</v>
      </c>
      <c r="AC112" s="44">
        <v>0.090909</v>
      </c>
      <c r="AD112" s="44">
        <v>0.076923</v>
      </c>
      <c r="AE112" s="44">
        <v>0.351351</v>
      </c>
      <c r="AF112" s="44">
        <v>0.648649</v>
      </c>
      <c r="AG112" s="45">
        <v>2.2</v>
      </c>
      <c r="AH112" s="44">
        <v>0.214286</v>
      </c>
      <c r="AI112" s="47">
        <v>757.0588</v>
      </c>
      <c r="AJ112" s="44">
        <v>0</v>
      </c>
      <c r="AK112" s="47">
        <v>1</v>
      </c>
      <c r="AL112" s="47">
        <v>1</v>
      </c>
      <c r="AM112" s="49">
        <v>17</v>
      </c>
      <c r="AN112" s="50">
        <v>14</v>
      </c>
      <c r="AO112" s="51">
        <v>11.569999694824219</v>
      </c>
      <c r="AP112" s="44">
        <v>0.29</v>
      </c>
      <c r="AQ112" s="44">
        <v>0.64</v>
      </c>
      <c r="AR112" s="46">
        <v>11</v>
      </c>
      <c r="AS112" s="36">
        <v>37</v>
      </c>
      <c r="AT112" s="45">
        <v>7.8</v>
      </c>
      <c r="AU112" s="44">
        <v>0.22580645161290322</v>
      </c>
      <c r="AV112" s="44">
        <v>0.1935483870967742</v>
      </c>
      <c r="AW112" s="90">
        <v>3</v>
      </c>
      <c r="AX112" s="90">
        <v>3</v>
      </c>
      <c r="AY112" s="90">
        <v>1</v>
      </c>
      <c r="AZ112" s="90">
        <v>4</v>
      </c>
      <c r="BA112" s="90">
        <v>4</v>
      </c>
      <c r="BB112" s="90">
        <v>1</v>
      </c>
      <c r="BC112" s="90">
        <v>2</v>
      </c>
      <c r="BD112" s="90">
        <v>1</v>
      </c>
      <c r="BE112" s="90">
        <v>1</v>
      </c>
      <c r="BF112" s="90">
        <v>2</v>
      </c>
      <c r="BG112" s="90">
        <v>2</v>
      </c>
      <c r="BH112" s="90">
        <v>2</v>
      </c>
      <c r="BI112" s="90">
        <v>1</v>
      </c>
      <c r="BJ112" s="90">
        <v>2</v>
      </c>
      <c r="BK112" s="90">
        <v>3</v>
      </c>
      <c r="BL112" s="90">
        <v>2</v>
      </c>
      <c r="BM112" s="90">
        <v>1</v>
      </c>
      <c r="BN112" s="90">
        <v>3</v>
      </c>
      <c r="BO112" s="91">
        <v>16</v>
      </c>
    </row>
    <row r="113" spans="1:67" ht="15">
      <c r="A113" s="89">
        <v>20016896</v>
      </c>
      <c r="B113" s="106" t="s">
        <v>307</v>
      </c>
      <c r="C113" s="33" t="s">
        <v>67</v>
      </c>
      <c r="D113" s="34" t="s">
        <v>308</v>
      </c>
      <c r="E113" s="35" t="s">
        <v>77</v>
      </c>
      <c r="F113" s="36">
        <v>3</v>
      </c>
      <c r="G113" s="35">
        <v>1</v>
      </c>
      <c r="H113" s="37">
        <v>99</v>
      </c>
      <c r="I113" s="38">
        <v>121</v>
      </c>
      <c r="J113" s="39">
        <v>93</v>
      </c>
      <c r="K113" s="40">
        <v>117</v>
      </c>
      <c r="L113" s="41">
        <f t="shared" si="1"/>
        <v>110</v>
      </c>
      <c r="M113" s="41">
        <v>95</v>
      </c>
      <c r="N113" s="41">
        <v>120</v>
      </c>
      <c r="O113" s="39">
        <v>14</v>
      </c>
      <c r="P113" s="40">
        <v>94</v>
      </c>
      <c r="Q113" s="41">
        <v>107</v>
      </c>
      <c r="R113" s="40">
        <v>122</v>
      </c>
      <c r="S113" s="42">
        <v>1.06</v>
      </c>
      <c r="T113" s="43" t="s">
        <v>70</v>
      </c>
      <c r="U113" s="44">
        <v>0.48529</v>
      </c>
      <c r="V113" s="45">
        <v>0</v>
      </c>
      <c r="W113" s="44">
        <v>1</v>
      </c>
      <c r="X113" s="44">
        <v>0.516667</v>
      </c>
      <c r="Y113" s="45">
        <v>4.5</v>
      </c>
      <c r="Z113" s="44" t="s">
        <v>146</v>
      </c>
      <c r="AA113" s="46">
        <v>-1</v>
      </c>
      <c r="AB113" s="44">
        <v>0.041667</v>
      </c>
      <c r="AC113" s="44">
        <v>0.041667</v>
      </c>
      <c r="AD113" s="44">
        <v>0.041667</v>
      </c>
      <c r="AE113" s="44">
        <v>0.225806</v>
      </c>
      <c r="AF113" s="44">
        <v>0.193548</v>
      </c>
      <c r="AG113" s="45">
        <v>2</v>
      </c>
      <c r="AH113" s="44">
        <v>0.384615</v>
      </c>
      <c r="AI113" s="47">
        <v>706.4286</v>
      </c>
      <c r="AJ113" s="44">
        <v>0</v>
      </c>
      <c r="AK113" s="47">
        <v>-1</v>
      </c>
      <c r="AL113" s="47">
        <v>1</v>
      </c>
      <c r="AM113" s="49">
        <v>16</v>
      </c>
      <c r="AN113" s="50">
        <v>39</v>
      </c>
      <c r="AO113" s="51">
        <v>25.599206924438477</v>
      </c>
      <c r="AP113" s="44">
        <v>0.13</v>
      </c>
      <c r="AQ113" s="44">
        <v>0.77</v>
      </c>
      <c r="AR113" s="46">
        <v>24</v>
      </c>
      <c r="AS113" s="36">
        <v>31</v>
      </c>
      <c r="AT113" s="45">
        <v>8.8</v>
      </c>
      <c r="AU113" s="44">
        <v>0.34782608695652173</v>
      </c>
      <c r="AV113" s="44">
        <v>0.6086956521739131</v>
      </c>
      <c r="AW113" s="90">
        <v>3</v>
      </c>
      <c r="AX113" s="90">
        <v>3</v>
      </c>
      <c r="AY113" s="90">
        <v>1</v>
      </c>
      <c r="AZ113" s="90">
        <v>1</v>
      </c>
      <c r="BA113" s="90">
        <v>4</v>
      </c>
      <c r="BB113" s="90">
        <v>3</v>
      </c>
      <c r="BC113" s="90">
        <v>1</v>
      </c>
      <c r="BD113" s="90">
        <v>3</v>
      </c>
      <c r="BE113" s="90">
        <v>4</v>
      </c>
      <c r="BF113" s="90">
        <v>1</v>
      </c>
      <c r="BG113" s="90">
        <v>1</v>
      </c>
      <c r="BH113" s="90">
        <v>1</v>
      </c>
      <c r="BI113" s="90">
        <v>1</v>
      </c>
      <c r="BJ113" s="90">
        <v>1</v>
      </c>
      <c r="BK113" s="90">
        <v>1</v>
      </c>
      <c r="BL113" s="90">
        <v>2</v>
      </c>
      <c r="BM113" s="90">
        <v>3</v>
      </c>
      <c r="BN113" s="90">
        <v>2</v>
      </c>
      <c r="BO113" s="91">
        <v>16</v>
      </c>
    </row>
    <row r="114" spans="1:67" ht="15">
      <c r="A114" s="89">
        <v>20028567</v>
      </c>
      <c r="B114" s="106" t="s">
        <v>309</v>
      </c>
      <c r="C114" s="33" t="s">
        <v>67</v>
      </c>
      <c r="D114" s="34" t="s">
        <v>310</v>
      </c>
      <c r="E114" s="35" t="s">
        <v>77</v>
      </c>
      <c r="F114" s="36">
        <v>2</v>
      </c>
      <c r="G114" s="35">
        <v>1</v>
      </c>
      <c r="H114" s="37">
        <v>102</v>
      </c>
      <c r="I114" s="38">
        <v>120</v>
      </c>
      <c r="J114" s="39">
        <v>65</v>
      </c>
      <c r="K114" s="40">
        <v>106</v>
      </c>
      <c r="L114" s="41">
        <f t="shared" si="1"/>
        <v>111</v>
      </c>
      <c r="M114" s="41">
        <v>44</v>
      </c>
      <c r="N114" s="41">
        <v>102</v>
      </c>
      <c r="O114" s="39">
        <v>24</v>
      </c>
      <c r="P114" s="40">
        <v>89</v>
      </c>
      <c r="Q114" s="41">
        <v>24</v>
      </c>
      <c r="R114" s="40">
        <v>65</v>
      </c>
      <c r="S114" s="42">
        <v>1.204</v>
      </c>
      <c r="T114" s="43" t="s">
        <v>70</v>
      </c>
      <c r="U114" s="44">
        <v>0.8125</v>
      </c>
      <c r="V114" s="45">
        <v>0.05882</v>
      </c>
      <c r="W114" s="44">
        <v>1</v>
      </c>
      <c r="X114" s="44">
        <v>0.208333</v>
      </c>
      <c r="Y114" s="45">
        <v>4.5</v>
      </c>
      <c r="Z114" s="44" t="s">
        <v>146</v>
      </c>
      <c r="AA114" s="46">
        <v>1</v>
      </c>
      <c r="AB114" s="44">
        <v>0</v>
      </c>
      <c r="AC114" s="44">
        <v>0.058824</v>
      </c>
      <c r="AD114" s="44">
        <v>0</v>
      </c>
      <c r="AE114" s="44">
        <v>0.25</v>
      </c>
      <c r="AF114" s="44">
        <v>0.8125</v>
      </c>
      <c r="AG114" s="45">
        <v>1.6</v>
      </c>
      <c r="AH114" s="44">
        <v>0</v>
      </c>
      <c r="AI114" s="47">
        <v>758.3333</v>
      </c>
      <c r="AJ114" s="44">
        <v>0</v>
      </c>
      <c r="AK114" s="47">
        <v>1</v>
      </c>
      <c r="AL114" s="47">
        <v>1</v>
      </c>
      <c r="AM114" s="49">
        <v>17</v>
      </c>
      <c r="AN114" s="50">
        <v>17</v>
      </c>
      <c r="AO114" s="51">
        <v>17</v>
      </c>
      <c r="AP114" s="44">
        <v>0.12</v>
      </c>
      <c r="AQ114" s="44">
        <v>0.76</v>
      </c>
      <c r="AR114" s="46">
        <v>17</v>
      </c>
      <c r="AS114" s="36">
        <v>16</v>
      </c>
      <c r="AT114" s="45">
        <v>5.2</v>
      </c>
      <c r="AU114" s="44">
        <v>0.5625</v>
      </c>
      <c r="AV114" s="44">
        <v>0.25</v>
      </c>
      <c r="AW114" s="90">
        <v>3</v>
      </c>
      <c r="AX114" s="90">
        <v>3</v>
      </c>
      <c r="AY114" s="90">
        <v>1</v>
      </c>
      <c r="AZ114" s="90">
        <v>1</v>
      </c>
      <c r="BA114" s="90">
        <v>1</v>
      </c>
      <c r="BB114" s="90">
        <v>1</v>
      </c>
      <c r="BC114" s="90">
        <v>4</v>
      </c>
      <c r="BD114" s="90">
        <v>1</v>
      </c>
      <c r="BE114" s="90">
        <v>1</v>
      </c>
      <c r="BF114" s="90">
        <v>1</v>
      </c>
      <c r="BG114" s="90">
        <v>1</v>
      </c>
      <c r="BH114" s="90">
        <v>1</v>
      </c>
      <c r="BI114" s="90">
        <v>1</v>
      </c>
      <c r="BJ114" s="90">
        <v>1</v>
      </c>
      <c r="BK114" s="90">
        <v>1</v>
      </c>
      <c r="BL114" s="90">
        <v>2</v>
      </c>
      <c r="BM114" s="90">
        <v>1</v>
      </c>
      <c r="BN114" s="90">
        <v>1</v>
      </c>
      <c r="BO114" s="91">
        <v>17</v>
      </c>
    </row>
    <row r="115" spans="1:67" ht="15">
      <c r="A115" s="89">
        <v>20022822</v>
      </c>
      <c r="B115" s="106" t="s">
        <v>311</v>
      </c>
      <c r="C115" s="33" t="s">
        <v>67</v>
      </c>
      <c r="D115" s="34" t="s">
        <v>312</v>
      </c>
      <c r="E115" s="35" t="s">
        <v>77</v>
      </c>
      <c r="F115" s="36">
        <v>4</v>
      </c>
      <c r="G115" s="35">
        <v>2</v>
      </c>
      <c r="H115" s="37">
        <v>103</v>
      </c>
      <c r="I115" s="38">
        <v>121</v>
      </c>
      <c r="J115" s="39">
        <v>121</v>
      </c>
      <c r="K115" s="40">
        <v>126</v>
      </c>
      <c r="L115" s="41">
        <f t="shared" si="1"/>
        <v>112</v>
      </c>
      <c r="M115" s="41">
        <v>120</v>
      </c>
      <c r="N115" s="41">
        <v>125</v>
      </c>
      <c r="O115" s="39">
        <v>103</v>
      </c>
      <c r="P115" s="40">
        <v>121</v>
      </c>
      <c r="Q115" s="41">
        <v>72</v>
      </c>
      <c r="R115" s="40">
        <v>106</v>
      </c>
      <c r="S115" s="42">
        <v>0.695</v>
      </c>
      <c r="T115" s="43" t="s">
        <v>70</v>
      </c>
      <c r="U115" s="44">
        <v>0.3</v>
      </c>
      <c r="V115" s="45">
        <v>0</v>
      </c>
      <c r="W115" s="44">
        <v>0.5</v>
      </c>
      <c r="X115" s="44">
        <v>0.27</v>
      </c>
      <c r="Y115" s="45">
        <v>3.5</v>
      </c>
      <c r="Z115" s="44" t="s">
        <v>146</v>
      </c>
      <c r="AA115" s="46">
        <v>-1</v>
      </c>
      <c r="AB115" s="44">
        <v>0.058824</v>
      </c>
      <c r="AC115" s="44">
        <v>0.230769</v>
      </c>
      <c r="AD115" s="44">
        <v>0.105263</v>
      </c>
      <c r="AE115" s="44">
        <v>0.06383</v>
      </c>
      <c r="AF115" s="44">
        <v>0.553191</v>
      </c>
      <c r="AG115" s="45">
        <v>1.8</v>
      </c>
      <c r="AH115" s="44">
        <v>0</v>
      </c>
      <c r="AI115" s="47">
        <v>750.7692</v>
      </c>
      <c r="AJ115" s="44">
        <v>0</v>
      </c>
      <c r="AK115" s="47">
        <v>-1</v>
      </c>
      <c r="AL115" s="47">
        <v>1</v>
      </c>
      <c r="AM115" s="49">
        <v>14</v>
      </c>
      <c r="AN115" s="50">
        <v>15</v>
      </c>
      <c r="AO115" s="51">
        <v>15</v>
      </c>
      <c r="AP115" s="44">
        <v>0.27</v>
      </c>
      <c r="AQ115" s="44">
        <v>0.6</v>
      </c>
      <c r="AR115" s="46">
        <v>15</v>
      </c>
      <c r="AS115" s="36">
        <v>47</v>
      </c>
      <c r="AT115" s="45">
        <v>12.2</v>
      </c>
      <c r="AU115" s="44">
        <v>0.2857142857142857</v>
      </c>
      <c r="AV115" s="44">
        <v>0.2857142857142857</v>
      </c>
      <c r="AW115" s="90">
        <v>1</v>
      </c>
      <c r="AX115" s="90">
        <v>1</v>
      </c>
      <c r="AY115" s="90">
        <v>1</v>
      </c>
      <c r="AZ115" s="90">
        <v>1</v>
      </c>
      <c r="BA115" s="90">
        <v>1</v>
      </c>
      <c r="BB115" s="90">
        <v>1</v>
      </c>
      <c r="BC115" s="90">
        <v>4</v>
      </c>
      <c r="BD115" s="90">
        <v>4</v>
      </c>
      <c r="BE115" s="90">
        <v>4</v>
      </c>
      <c r="BF115" s="90">
        <v>1</v>
      </c>
      <c r="BG115" s="90">
        <v>1</v>
      </c>
      <c r="BH115" s="90">
        <v>1</v>
      </c>
      <c r="BI115" s="90">
        <v>1</v>
      </c>
      <c r="BJ115" s="90">
        <v>1</v>
      </c>
      <c r="BK115" s="90">
        <v>1</v>
      </c>
      <c r="BL115" s="90">
        <v>4</v>
      </c>
      <c r="BM115" s="90">
        <v>1</v>
      </c>
      <c r="BN115" s="90">
        <v>2</v>
      </c>
      <c r="BO115" s="91">
        <v>14</v>
      </c>
    </row>
    <row r="116" spans="1:67" ht="15">
      <c r="A116" s="89">
        <v>20047292</v>
      </c>
      <c r="B116" s="106" t="s">
        <v>313</v>
      </c>
      <c r="C116" s="33" t="s">
        <v>67</v>
      </c>
      <c r="D116" s="34" t="s">
        <v>314</v>
      </c>
      <c r="E116" s="35" t="s">
        <v>77</v>
      </c>
      <c r="F116" s="36">
        <v>4</v>
      </c>
      <c r="G116" s="35">
        <v>1</v>
      </c>
      <c r="H116" s="37">
        <v>104</v>
      </c>
      <c r="I116" s="38">
        <v>121</v>
      </c>
      <c r="J116" s="39">
        <v>119</v>
      </c>
      <c r="K116" s="40">
        <v>125</v>
      </c>
      <c r="L116" s="41">
        <f t="shared" si="1"/>
        <v>112</v>
      </c>
      <c r="M116" s="41">
        <v>117</v>
      </c>
      <c r="N116" s="41">
        <v>125</v>
      </c>
      <c r="O116" s="39">
        <v>119</v>
      </c>
      <c r="P116" s="40">
        <v>125</v>
      </c>
      <c r="Q116" s="41">
        <v>18</v>
      </c>
      <c r="R116" s="40">
        <v>51</v>
      </c>
      <c r="S116" s="42">
        <v>0.8</v>
      </c>
      <c r="T116" s="43" t="s">
        <v>70</v>
      </c>
      <c r="U116" s="44">
        <v>0.33333</v>
      </c>
      <c r="V116" s="45">
        <v>0</v>
      </c>
      <c r="W116" s="83">
        <v>0</v>
      </c>
      <c r="X116" s="44">
        <v>0</v>
      </c>
      <c r="Y116" s="45">
        <v>6</v>
      </c>
      <c r="Z116" s="44">
        <v>0.42105263157894735</v>
      </c>
      <c r="AA116" s="46">
        <v>1</v>
      </c>
      <c r="AB116" s="44">
        <v>0</v>
      </c>
      <c r="AC116" s="44">
        <v>0.190476</v>
      </c>
      <c r="AD116" s="44">
        <v>0</v>
      </c>
      <c r="AE116" s="44">
        <v>0.25</v>
      </c>
      <c r="AF116" s="44">
        <v>0.785714</v>
      </c>
      <c r="AG116" s="45">
        <v>1.8</v>
      </c>
      <c r="AH116" s="44">
        <v>0</v>
      </c>
      <c r="AI116" s="47">
        <v>785.7143</v>
      </c>
      <c r="AJ116" s="84">
        <v>0.083505</v>
      </c>
      <c r="AK116" s="47">
        <v>-1</v>
      </c>
      <c r="AL116" s="47">
        <v>1</v>
      </c>
      <c r="AM116" s="49">
        <v>14</v>
      </c>
      <c r="AN116" s="50">
        <v>21</v>
      </c>
      <c r="AO116" s="51">
        <v>21</v>
      </c>
      <c r="AP116" s="44">
        <v>0.33</v>
      </c>
      <c r="AQ116" s="44">
        <v>0.57</v>
      </c>
      <c r="AR116" s="46">
        <v>21</v>
      </c>
      <c r="AS116" s="36">
        <v>28</v>
      </c>
      <c r="AT116" s="45">
        <v>14.333333333333334</v>
      </c>
      <c r="AU116" s="44" t="s">
        <v>70</v>
      </c>
      <c r="AV116" s="44" t="s">
        <v>70</v>
      </c>
      <c r="AW116" s="90">
        <v>3</v>
      </c>
      <c r="AX116" s="90">
        <v>1</v>
      </c>
      <c r="AY116" s="90">
        <v>1</v>
      </c>
      <c r="AZ116" s="90">
        <v>2</v>
      </c>
      <c r="BA116" s="90">
        <v>4</v>
      </c>
      <c r="BB116" s="90">
        <v>3</v>
      </c>
      <c r="BC116" s="90">
        <v>4</v>
      </c>
      <c r="BD116" s="90">
        <v>4</v>
      </c>
      <c r="BE116" s="90">
        <v>3</v>
      </c>
      <c r="BF116" s="90">
        <v>1</v>
      </c>
      <c r="BG116" s="90">
        <v>4</v>
      </c>
      <c r="BH116" s="90">
        <v>1</v>
      </c>
      <c r="BI116" s="90">
        <v>1</v>
      </c>
      <c r="BJ116" s="90">
        <v>1</v>
      </c>
      <c r="BK116" s="90">
        <v>1</v>
      </c>
      <c r="BL116" s="90">
        <v>2</v>
      </c>
      <c r="BM116" s="90">
        <v>1</v>
      </c>
      <c r="BN116" s="90">
        <v>3</v>
      </c>
      <c r="BO116" s="91">
        <v>14</v>
      </c>
    </row>
    <row r="117" spans="1:67" ht="15">
      <c r="A117" s="89">
        <v>20033578</v>
      </c>
      <c r="B117" s="106" t="s">
        <v>315</v>
      </c>
      <c r="C117" s="33" t="s">
        <v>67</v>
      </c>
      <c r="D117" s="34" t="s">
        <v>316</v>
      </c>
      <c r="E117" s="35" t="s">
        <v>77</v>
      </c>
      <c r="F117" s="36">
        <v>1</v>
      </c>
      <c r="G117" s="35">
        <v>1</v>
      </c>
      <c r="H117" s="37">
        <v>105</v>
      </c>
      <c r="I117" s="38">
        <v>120</v>
      </c>
      <c r="J117" s="39">
        <v>119</v>
      </c>
      <c r="K117" s="40">
        <v>125</v>
      </c>
      <c r="L117" s="41">
        <f t="shared" si="1"/>
        <v>112</v>
      </c>
      <c r="M117" s="41">
        <v>126</v>
      </c>
      <c r="N117" s="41">
        <v>126</v>
      </c>
      <c r="O117" s="39">
        <v>26</v>
      </c>
      <c r="P117" s="40">
        <v>85</v>
      </c>
      <c r="Q117" s="41">
        <v>56</v>
      </c>
      <c r="R117" s="40">
        <v>103</v>
      </c>
      <c r="S117" s="42">
        <v>0.655</v>
      </c>
      <c r="T117" s="43" t="s">
        <v>70</v>
      </c>
      <c r="U117" s="44">
        <v>0.11111</v>
      </c>
      <c r="V117" s="45">
        <v>0</v>
      </c>
      <c r="W117" s="44">
        <v>1</v>
      </c>
      <c r="X117" s="44">
        <v>0.044444</v>
      </c>
      <c r="Y117" s="45">
        <v>6.5</v>
      </c>
      <c r="Z117" s="44" t="s">
        <v>146</v>
      </c>
      <c r="AA117" s="46">
        <v>1</v>
      </c>
      <c r="AB117" s="44">
        <v>0</v>
      </c>
      <c r="AC117" s="44">
        <v>0.166667</v>
      </c>
      <c r="AD117" s="44">
        <v>0</v>
      </c>
      <c r="AE117" s="44">
        <v>0.206897</v>
      </c>
      <c r="AF117" s="44">
        <v>0.551724</v>
      </c>
      <c r="AG117" s="45">
        <v>1.4</v>
      </c>
      <c r="AH117" s="44">
        <v>0</v>
      </c>
      <c r="AI117" s="47">
        <v>786.1111</v>
      </c>
      <c r="AJ117" s="44">
        <v>0</v>
      </c>
      <c r="AK117" s="47">
        <v>-1</v>
      </c>
      <c r="AL117" s="47">
        <v>1</v>
      </c>
      <c r="AM117" s="49">
        <v>14</v>
      </c>
      <c r="AN117" s="50">
        <v>12</v>
      </c>
      <c r="AO117" s="51">
        <v>12</v>
      </c>
      <c r="AP117" s="44">
        <v>0.08</v>
      </c>
      <c r="AQ117" s="44">
        <v>0.92</v>
      </c>
      <c r="AR117" s="46">
        <v>12</v>
      </c>
      <c r="AS117" s="36">
        <v>29</v>
      </c>
      <c r="AT117" s="45">
        <v>6.8</v>
      </c>
      <c r="AU117" s="44">
        <v>0</v>
      </c>
      <c r="AV117" s="44">
        <v>0.5789473684210527</v>
      </c>
      <c r="AW117" s="90">
        <v>3</v>
      </c>
      <c r="AX117" s="90">
        <v>1</v>
      </c>
      <c r="AY117" s="90">
        <v>1</v>
      </c>
      <c r="AZ117" s="90">
        <v>1</v>
      </c>
      <c r="BA117" s="90">
        <v>4</v>
      </c>
      <c r="BB117" s="90">
        <v>1</v>
      </c>
      <c r="BC117" s="90">
        <v>1</v>
      </c>
      <c r="BD117" s="90">
        <v>4</v>
      </c>
      <c r="BE117" s="90">
        <v>1</v>
      </c>
      <c r="BF117" s="90">
        <v>1</v>
      </c>
      <c r="BG117" s="90">
        <v>4</v>
      </c>
      <c r="BH117" s="90">
        <v>4</v>
      </c>
      <c r="BI117" s="90">
        <v>3</v>
      </c>
      <c r="BJ117" s="90">
        <v>3</v>
      </c>
      <c r="BK117" s="90">
        <v>1</v>
      </c>
      <c r="BL117" s="90">
        <v>2</v>
      </c>
      <c r="BM117" s="90">
        <v>1</v>
      </c>
      <c r="BN117" s="90">
        <v>3</v>
      </c>
      <c r="BO117" s="91">
        <v>14</v>
      </c>
    </row>
    <row r="118" spans="1:67" ht="15">
      <c r="A118" s="89">
        <v>20043173</v>
      </c>
      <c r="B118" s="106" t="s">
        <v>317</v>
      </c>
      <c r="C118" s="33" t="s">
        <v>67</v>
      </c>
      <c r="D118" s="34" t="s">
        <v>318</v>
      </c>
      <c r="E118" s="35" t="s">
        <v>77</v>
      </c>
      <c r="F118" s="36">
        <v>4</v>
      </c>
      <c r="G118" s="35">
        <v>1</v>
      </c>
      <c r="H118" s="37">
        <v>105</v>
      </c>
      <c r="I118" s="38">
        <v>123</v>
      </c>
      <c r="J118" s="39">
        <v>124</v>
      </c>
      <c r="K118" s="40">
        <v>126</v>
      </c>
      <c r="L118" s="41">
        <f t="shared" si="1"/>
        <v>114</v>
      </c>
      <c r="M118" s="41">
        <v>120</v>
      </c>
      <c r="N118" s="41">
        <v>125</v>
      </c>
      <c r="O118" s="39">
        <v>125</v>
      </c>
      <c r="P118" s="40">
        <v>126</v>
      </c>
      <c r="Q118" s="41">
        <v>6</v>
      </c>
      <c r="R118" s="40">
        <v>26</v>
      </c>
      <c r="S118" s="42">
        <v>0.586</v>
      </c>
      <c r="T118" s="43" t="s">
        <v>70</v>
      </c>
      <c r="U118" s="44">
        <v>0.33631</v>
      </c>
      <c r="V118" s="45">
        <v>0</v>
      </c>
      <c r="W118" s="44">
        <v>0.25</v>
      </c>
      <c r="X118" s="44">
        <v>0.1</v>
      </c>
      <c r="Y118" s="45">
        <v>8</v>
      </c>
      <c r="Z118" s="44">
        <v>0.2631578947368421</v>
      </c>
      <c r="AA118" s="46">
        <v>-1</v>
      </c>
      <c r="AB118" s="44">
        <v>0</v>
      </c>
      <c r="AC118" s="44">
        <v>0.230769</v>
      </c>
      <c r="AD118" s="44">
        <v>0.117647</v>
      </c>
      <c r="AE118" s="44">
        <v>0.4</v>
      </c>
      <c r="AF118" s="44">
        <v>0.4</v>
      </c>
      <c r="AG118" s="45">
        <v>2.4</v>
      </c>
      <c r="AH118" s="44">
        <v>0.48</v>
      </c>
      <c r="AI118" s="47">
        <v>695.9333</v>
      </c>
      <c r="AJ118" s="44">
        <v>0</v>
      </c>
      <c r="AK118" s="47">
        <v>-1</v>
      </c>
      <c r="AL118" s="47">
        <v>1</v>
      </c>
      <c r="AM118" s="49">
        <v>14</v>
      </c>
      <c r="AN118" s="50">
        <v>25</v>
      </c>
      <c r="AO118" s="51">
        <v>15.329999923706055</v>
      </c>
      <c r="AP118" s="44">
        <v>0.12</v>
      </c>
      <c r="AQ118" s="44">
        <v>0.76</v>
      </c>
      <c r="AR118" s="46">
        <v>13</v>
      </c>
      <c r="AS118" s="36">
        <v>30</v>
      </c>
      <c r="AT118" s="45">
        <v>7</v>
      </c>
      <c r="AU118" s="44">
        <v>0.38461538461538464</v>
      </c>
      <c r="AV118" s="44">
        <v>0</v>
      </c>
      <c r="AW118" s="90">
        <v>3</v>
      </c>
      <c r="AX118" s="90">
        <v>3</v>
      </c>
      <c r="AY118" s="90">
        <v>1</v>
      </c>
      <c r="AZ118" s="90">
        <v>1</v>
      </c>
      <c r="BA118" s="90">
        <v>4</v>
      </c>
      <c r="BB118" s="90">
        <v>1</v>
      </c>
      <c r="BC118" s="90">
        <v>2</v>
      </c>
      <c r="BD118" s="90">
        <v>1</v>
      </c>
      <c r="BE118" s="90">
        <v>2</v>
      </c>
      <c r="BF118" s="90">
        <v>4</v>
      </c>
      <c r="BG118" s="90">
        <v>4</v>
      </c>
      <c r="BH118" s="90">
        <v>1</v>
      </c>
      <c r="BI118" s="90">
        <v>3</v>
      </c>
      <c r="BJ118" s="90">
        <v>1</v>
      </c>
      <c r="BK118" s="90">
        <v>4</v>
      </c>
      <c r="BL118" s="90">
        <v>3</v>
      </c>
      <c r="BM118" s="90">
        <v>1</v>
      </c>
      <c r="BN118" s="90">
        <v>1</v>
      </c>
      <c r="BO118" s="91">
        <v>14</v>
      </c>
    </row>
    <row r="119" spans="1:67" ht="15">
      <c r="A119" s="89">
        <v>20044059</v>
      </c>
      <c r="B119" s="106" t="s">
        <v>319</v>
      </c>
      <c r="C119" s="33" t="s">
        <v>79</v>
      </c>
      <c r="D119" s="34" t="s">
        <v>320</v>
      </c>
      <c r="E119" s="35" t="s">
        <v>77</v>
      </c>
      <c r="F119" s="36">
        <v>2</v>
      </c>
      <c r="G119" s="35">
        <v>1</v>
      </c>
      <c r="H119" s="37">
        <v>107</v>
      </c>
      <c r="I119" s="38">
        <v>124</v>
      </c>
      <c r="J119" s="39">
        <v>67</v>
      </c>
      <c r="K119" s="40">
        <v>115</v>
      </c>
      <c r="L119" s="41">
        <f t="shared" si="1"/>
        <v>115</v>
      </c>
      <c r="M119" s="41">
        <v>20</v>
      </c>
      <c r="N119" s="41">
        <v>91</v>
      </c>
      <c r="O119" s="39">
        <v>80</v>
      </c>
      <c r="P119" s="40">
        <v>121</v>
      </c>
      <c r="Q119" s="41">
        <v>31</v>
      </c>
      <c r="R119" s="40">
        <v>74</v>
      </c>
      <c r="S119" s="42">
        <v>1.232</v>
      </c>
      <c r="T119" s="43" t="s">
        <v>70</v>
      </c>
      <c r="U119" s="44">
        <v>1</v>
      </c>
      <c r="V119" s="45">
        <v>0</v>
      </c>
      <c r="W119" s="44">
        <v>1</v>
      </c>
      <c r="X119" s="44">
        <v>0.2</v>
      </c>
      <c r="Y119" s="45">
        <v>4.98</v>
      </c>
      <c r="Z119" s="44" t="s">
        <v>146</v>
      </c>
      <c r="AA119" s="46">
        <v>-1</v>
      </c>
      <c r="AB119" s="44">
        <v>0</v>
      </c>
      <c r="AC119" s="44">
        <v>0.1</v>
      </c>
      <c r="AD119" s="44">
        <v>0</v>
      </c>
      <c r="AE119" s="44">
        <v>0.25</v>
      </c>
      <c r="AF119" s="44">
        <v>0.6875</v>
      </c>
      <c r="AG119" s="45">
        <v>1</v>
      </c>
      <c r="AH119" s="44">
        <v>0</v>
      </c>
      <c r="AI119" s="47">
        <v>710</v>
      </c>
      <c r="AJ119" s="44">
        <v>0</v>
      </c>
      <c r="AK119" s="47">
        <v>1</v>
      </c>
      <c r="AL119" s="47">
        <v>1</v>
      </c>
      <c r="AM119" s="49">
        <v>18</v>
      </c>
      <c r="AN119" s="50">
        <v>10</v>
      </c>
      <c r="AO119" s="51">
        <v>9.890000343322754</v>
      </c>
      <c r="AP119" s="44">
        <v>0.4</v>
      </c>
      <c r="AQ119" s="44">
        <v>0.6</v>
      </c>
      <c r="AR119" s="46">
        <v>10</v>
      </c>
      <c r="AS119" s="36">
        <v>16</v>
      </c>
      <c r="AT119" s="45">
        <v>3.8</v>
      </c>
      <c r="AU119" s="44">
        <v>0.35714285714285715</v>
      </c>
      <c r="AV119" s="44">
        <v>0.5</v>
      </c>
      <c r="AW119" s="90">
        <v>3</v>
      </c>
      <c r="AX119" s="90">
        <v>3</v>
      </c>
      <c r="AY119" s="90">
        <v>1</v>
      </c>
      <c r="AZ119" s="90">
        <v>1</v>
      </c>
      <c r="BA119" s="90">
        <v>1</v>
      </c>
      <c r="BB119" s="90">
        <v>3</v>
      </c>
      <c r="BC119" s="90">
        <v>1</v>
      </c>
      <c r="BD119" s="90">
        <v>1</v>
      </c>
      <c r="BE119" s="90">
        <v>1</v>
      </c>
      <c r="BF119" s="90">
        <v>1</v>
      </c>
      <c r="BG119" s="90">
        <v>1</v>
      </c>
      <c r="BH119" s="90">
        <v>1</v>
      </c>
      <c r="BI119" s="90">
        <v>1</v>
      </c>
      <c r="BJ119" s="90">
        <v>3</v>
      </c>
      <c r="BK119" s="90">
        <v>1</v>
      </c>
      <c r="BL119" s="90">
        <v>1</v>
      </c>
      <c r="BM119" s="90">
        <v>3</v>
      </c>
      <c r="BN119" s="90">
        <v>3</v>
      </c>
      <c r="BO119" s="91">
        <v>18</v>
      </c>
    </row>
    <row r="120" spans="1:67" ht="15">
      <c r="A120" s="89">
        <v>20066655</v>
      </c>
      <c r="B120" s="106" t="s">
        <v>321</v>
      </c>
      <c r="C120" s="33" t="s">
        <v>67</v>
      </c>
      <c r="D120" s="34" t="s">
        <v>322</v>
      </c>
      <c r="E120" s="35" t="s">
        <v>69</v>
      </c>
      <c r="F120" s="36">
        <v>5</v>
      </c>
      <c r="G120" s="35">
        <v>1</v>
      </c>
      <c r="H120" s="37">
        <v>108</v>
      </c>
      <c r="I120" s="38">
        <v>124</v>
      </c>
      <c r="J120" s="39">
        <v>108</v>
      </c>
      <c r="K120" s="40">
        <v>121</v>
      </c>
      <c r="L120" s="41">
        <f t="shared" si="1"/>
        <v>116</v>
      </c>
      <c r="M120" s="41">
        <v>97</v>
      </c>
      <c r="N120" s="41">
        <v>122</v>
      </c>
      <c r="O120" s="39">
        <v>92</v>
      </c>
      <c r="P120" s="40">
        <v>115</v>
      </c>
      <c r="Q120" s="41">
        <v>117</v>
      </c>
      <c r="R120" s="40">
        <v>124</v>
      </c>
      <c r="S120" s="42">
        <v>0.625</v>
      </c>
      <c r="T120" s="43" t="s">
        <v>70</v>
      </c>
      <c r="U120" s="44">
        <v>0.56416</v>
      </c>
      <c r="V120" s="45">
        <v>0</v>
      </c>
      <c r="W120" s="44">
        <v>0.67</v>
      </c>
      <c r="X120" s="44">
        <v>0</v>
      </c>
      <c r="Y120" s="45">
        <v>4.4</v>
      </c>
      <c r="Z120" s="44" t="s">
        <v>146</v>
      </c>
      <c r="AA120" s="46">
        <v>1</v>
      </c>
      <c r="AB120" s="44">
        <v>0</v>
      </c>
      <c r="AC120" s="44">
        <v>0</v>
      </c>
      <c r="AD120" s="44">
        <v>0</v>
      </c>
      <c r="AE120" s="44">
        <v>0.142857</v>
      </c>
      <c r="AF120" s="44">
        <v>0.47619</v>
      </c>
      <c r="AG120" s="45">
        <v>2</v>
      </c>
      <c r="AH120" s="44">
        <v>0.172414</v>
      </c>
      <c r="AI120" s="47">
        <v>779.2308</v>
      </c>
      <c r="AJ120" s="44">
        <v>0</v>
      </c>
      <c r="AK120" s="47">
        <v>1</v>
      </c>
      <c r="AL120" s="47">
        <v>-1</v>
      </c>
      <c r="AM120" s="49">
        <v>17</v>
      </c>
      <c r="AN120" s="50">
        <v>29</v>
      </c>
      <c r="AO120" s="51">
        <v>25.34000015258789</v>
      </c>
      <c r="AP120" s="44">
        <v>0.31</v>
      </c>
      <c r="AQ120" s="44">
        <v>0.66</v>
      </c>
      <c r="AR120" s="46">
        <v>24</v>
      </c>
      <c r="AS120" s="36">
        <v>21</v>
      </c>
      <c r="AT120" s="45">
        <v>5</v>
      </c>
      <c r="AU120" s="44">
        <v>0.6666666666666666</v>
      </c>
      <c r="AV120" s="44">
        <v>0.1</v>
      </c>
      <c r="AW120" s="90">
        <v>3</v>
      </c>
      <c r="AX120" s="90">
        <v>1</v>
      </c>
      <c r="AY120" s="90">
        <v>1</v>
      </c>
      <c r="AZ120" s="90">
        <v>1</v>
      </c>
      <c r="BA120" s="90">
        <v>1</v>
      </c>
      <c r="BB120" s="90">
        <v>4</v>
      </c>
      <c r="BC120" s="90">
        <v>3</v>
      </c>
      <c r="BD120" s="90">
        <v>2</v>
      </c>
      <c r="BE120" s="90">
        <v>1</v>
      </c>
      <c r="BF120" s="90">
        <v>3</v>
      </c>
      <c r="BG120" s="90">
        <v>3</v>
      </c>
      <c r="BH120" s="90">
        <v>3</v>
      </c>
      <c r="BI120" s="90">
        <v>3</v>
      </c>
      <c r="BJ120" s="90">
        <v>3</v>
      </c>
      <c r="BK120" s="90">
        <v>3</v>
      </c>
      <c r="BL120" s="90">
        <v>2</v>
      </c>
      <c r="BM120" s="90">
        <v>1</v>
      </c>
      <c r="BN120" s="90">
        <v>2</v>
      </c>
      <c r="BO120" s="91">
        <v>17</v>
      </c>
    </row>
    <row r="121" spans="1:67" ht="15">
      <c r="A121" s="89">
        <v>20058906</v>
      </c>
      <c r="B121" s="106" t="s">
        <v>323</v>
      </c>
      <c r="C121" s="33" t="s">
        <v>104</v>
      </c>
      <c r="D121" s="34" t="s">
        <v>324</v>
      </c>
      <c r="E121" s="35" t="s">
        <v>77</v>
      </c>
      <c r="F121" s="36">
        <v>5</v>
      </c>
      <c r="G121" s="35">
        <v>1</v>
      </c>
      <c r="H121" s="37">
        <v>109</v>
      </c>
      <c r="I121" s="38">
        <v>124</v>
      </c>
      <c r="J121" s="39">
        <v>27</v>
      </c>
      <c r="K121" s="40">
        <v>77</v>
      </c>
      <c r="L121" s="41">
        <f t="shared" si="1"/>
        <v>116</v>
      </c>
      <c r="M121" s="41">
        <v>33</v>
      </c>
      <c r="N121" s="41">
        <v>101</v>
      </c>
      <c r="O121" s="39">
        <v>66</v>
      </c>
      <c r="P121" s="40">
        <v>108</v>
      </c>
      <c r="Q121" s="41">
        <v>68</v>
      </c>
      <c r="R121" s="40">
        <v>113</v>
      </c>
      <c r="S121" s="42">
        <v>0.775</v>
      </c>
      <c r="T121" s="43" t="s">
        <v>70</v>
      </c>
      <c r="U121" s="44">
        <v>1</v>
      </c>
      <c r="V121" s="45">
        <v>0</v>
      </c>
      <c r="W121" s="44">
        <v>1</v>
      </c>
      <c r="X121" s="44">
        <v>0.357143</v>
      </c>
      <c r="Y121" s="45">
        <v>6.64</v>
      </c>
      <c r="Z121" s="44" t="s">
        <v>146</v>
      </c>
      <c r="AA121" s="46">
        <v>-1</v>
      </c>
      <c r="AB121" s="44">
        <v>0</v>
      </c>
      <c r="AC121" s="44">
        <v>0</v>
      </c>
      <c r="AD121" s="44">
        <v>0</v>
      </c>
      <c r="AE121" s="44">
        <v>0.294118</v>
      </c>
      <c r="AF121" s="44">
        <v>0.375</v>
      </c>
      <c r="AG121" s="45">
        <v>3</v>
      </c>
      <c r="AH121" s="44">
        <v>0.142857</v>
      </c>
      <c r="AI121" s="47">
        <v>770</v>
      </c>
      <c r="AJ121" s="48">
        <v>1</v>
      </c>
      <c r="AK121" s="47">
        <v>1</v>
      </c>
      <c r="AL121" s="47">
        <v>1</v>
      </c>
      <c r="AM121" s="49">
        <v>13</v>
      </c>
      <c r="AN121" s="50">
        <v>7</v>
      </c>
      <c r="AO121" s="51">
        <v>6.076666831970215</v>
      </c>
      <c r="AP121" s="44">
        <v>0.57</v>
      </c>
      <c r="AQ121" s="44">
        <v>0.86</v>
      </c>
      <c r="AR121" s="46">
        <v>6</v>
      </c>
      <c r="AS121" s="36">
        <v>17</v>
      </c>
      <c r="AT121" s="45">
        <v>8</v>
      </c>
      <c r="AU121" s="44">
        <v>0</v>
      </c>
      <c r="AV121" s="44">
        <v>0</v>
      </c>
      <c r="AW121" s="90">
        <v>3</v>
      </c>
      <c r="AX121" s="90">
        <v>1</v>
      </c>
      <c r="AY121" s="90">
        <v>4</v>
      </c>
      <c r="AZ121" s="90">
        <v>1</v>
      </c>
      <c r="BA121" s="90">
        <v>1</v>
      </c>
      <c r="BB121" s="90">
        <v>4</v>
      </c>
      <c r="BC121" s="90">
        <v>1</v>
      </c>
      <c r="BD121" s="90">
        <v>4</v>
      </c>
      <c r="BE121" s="90">
        <v>3</v>
      </c>
      <c r="BF121" s="90">
        <v>1</v>
      </c>
      <c r="BG121" s="90">
        <v>1</v>
      </c>
      <c r="BH121" s="90">
        <v>1</v>
      </c>
      <c r="BI121" s="90">
        <v>1</v>
      </c>
      <c r="BJ121" s="90">
        <v>1</v>
      </c>
      <c r="BK121" s="90">
        <v>4</v>
      </c>
      <c r="BL121" s="90">
        <v>2</v>
      </c>
      <c r="BM121" s="90">
        <v>4</v>
      </c>
      <c r="BN121" s="90">
        <v>2</v>
      </c>
      <c r="BO121" s="91">
        <v>13</v>
      </c>
    </row>
    <row r="122" spans="1:67" ht="15">
      <c r="A122" s="89">
        <v>20064796</v>
      </c>
      <c r="B122" s="106" t="s">
        <v>329</v>
      </c>
      <c r="C122" s="33" t="s">
        <v>137</v>
      </c>
      <c r="D122" s="34" t="s">
        <v>330</v>
      </c>
      <c r="E122" s="35" t="s">
        <v>77</v>
      </c>
      <c r="F122" s="36">
        <v>1</v>
      </c>
      <c r="G122" s="35">
        <v>1</v>
      </c>
      <c r="H122" s="37">
        <v>112</v>
      </c>
      <c r="I122" s="38">
        <v>123</v>
      </c>
      <c r="J122" s="39">
        <v>103</v>
      </c>
      <c r="K122" s="40">
        <v>118</v>
      </c>
      <c r="L122" s="41">
        <f t="shared" si="1"/>
        <v>117</v>
      </c>
      <c r="M122" s="41">
        <v>94</v>
      </c>
      <c r="N122" s="41">
        <v>119</v>
      </c>
      <c r="O122" s="39">
        <v>35</v>
      </c>
      <c r="P122" s="40">
        <v>94</v>
      </c>
      <c r="Q122" s="41">
        <v>82</v>
      </c>
      <c r="R122" s="40">
        <v>118</v>
      </c>
      <c r="S122" s="42">
        <v>1.28</v>
      </c>
      <c r="T122" s="43" t="s">
        <v>70</v>
      </c>
      <c r="U122" s="44">
        <v>0.45455</v>
      </c>
      <c r="V122" s="45">
        <v>0</v>
      </c>
      <c r="W122" s="44">
        <v>1</v>
      </c>
      <c r="X122" s="44">
        <v>0</v>
      </c>
      <c r="Y122" s="45">
        <v>6</v>
      </c>
      <c r="Z122" s="44" t="s">
        <v>146</v>
      </c>
      <c r="AA122" s="46">
        <v>1</v>
      </c>
      <c r="AB122" s="44">
        <v>0</v>
      </c>
      <c r="AC122" s="44">
        <v>0</v>
      </c>
      <c r="AD122" s="44">
        <v>0</v>
      </c>
      <c r="AE122" s="44">
        <v>0.115385</v>
      </c>
      <c r="AF122" s="44">
        <v>0.807692</v>
      </c>
      <c r="AG122" s="45">
        <v>2.2</v>
      </c>
      <c r="AH122" s="44">
        <v>0.076923</v>
      </c>
      <c r="AI122" s="47">
        <v>765.7143</v>
      </c>
      <c r="AJ122" s="44">
        <v>0</v>
      </c>
      <c r="AK122" s="47">
        <v>1</v>
      </c>
      <c r="AL122" s="47">
        <v>1</v>
      </c>
      <c r="AM122" s="49">
        <v>12</v>
      </c>
      <c r="AN122" s="50">
        <v>13</v>
      </c>
      <c r="AO122" s="51">
        <v>12.5</v>
      </c>
      <c r="AP122" s="44">
        <v>0.15</v>
      </c>
      <c r="AQ122" s="44">
        <v>0.69</v>
      </c>
      <c r="AR122" s="46">
        <v>12</v>
      </c>
      <c r="AS122" s="36">
        <v>26</v>
      </c>
      <c r="AT122" s="45">
        <v>5.8</v>
      </c>
      <c r="AU122" s="44">
        <v>0.32</v>
      </c>
      <c r="AV122" s="44">
        <v>0.52</v>
      </c>
      <c r="AW122" s="90">
        <v>3</v>
      </c>
      <c r="AX122" s="90">
        <v>1</v>
      </c>
      <c r="AY122" s="90">
        <v>1</v>
      </c>
      <c r="AZ122" s="90">
        <v>1</v>
      </c>
      <c r="BA122" s="90">
        <v>1</v>
      </c>
      <c r="BB122" s="90">
        <v>3</v>
      </c>
      <c r="BC122" s="90">
        <v>3</v>
      </c>
      <c r="BD122" s="90">
        <v>1</v>
      </c>
      <c r="BE122" s="90">
        <v>3</v>
      </c>
      <c r="BF122" s="90">
        <v>1</v>
      </c>
      <c r="BG122" s="90">
        <v>1</v>
      </c>
      <c r="BH122" s="90">
        <v>1</v>
      </c>
      <c r="BI122" s="90">
        <v>1</v>
      </c>
      <c r="BJ122" s="90">
        <v>3</v>
      </c>
      <c r="BK122" s="90">
        <v>3</v>
      </c>
      <c r="BL122" s="90">
        <v>3</v>
      </c>
      <c r="BM122" s="90">
        <v>3</v>
      </c>
      <c r="BN122" s="90">
        <v>3</v>
      </c>
      <c r="BO122" s="91">
        <v>18</v>
      </c>
    </row>
    <row r="123" spans="1:67" ht="15">
      <c r="A123" s="89">
        <v>20027827</v>
      </c>
      <c r="B123" s="106" t="s">
        <v>263</v>
      </c>
      <c r="C123" s="33" t="s">
        <v>325</v>
      </c>
      <c r="D123" s="34" t="s">
        <v>326</v>
      </c>
      <c r="E123" s="35" t="s">
        <v>77</v>
      </c>
      <c r="F123" s="36">
        <v>1</v>
      </c>
      <c r="G123" s="35">
        <v>2</v>
      </c>
      <c r="H123" s="37">
        <v>111</v>
      </c>
      <c r="I123" s="38">
        <v>126</v>
      </c>
      <c r="J123" s="39">
        <v>96</v>
      </c>
      <c r="K123" s="40">
        <v>119</v>
      </c>
      <c r="L123" s="41">
        <f t="shared" si="1"/>
        <v>118</v>
      </c>
      <c r="M123" s="41">
        <v>78</v>
      </c>
      <c r="N123" s="41">
        <v>119</v>
      </c>
      <c r="O123" s="39">
        <v>32</v>
      </c>
      <c r="P123" s="40">
        <v>93</v>
      </c>
      <c r="Q123" s="41">
        <v>1</v>
      </c>
      <c r="R123" s="40">
        <v>7</v>
      </c>
      <c r="S123" s="42">
        <v>0.452</v>
      </c>
      <c r="T123" s="43" t="s">
        <v>70</v>
      </c>
      <c r="U123" s="44">
        <v>0.75208</v>
      </c>
      <c r="V123" s="45">
        <v>0</v>
      </c>
      <c r="W123" s="44">
        <v>1</v>
      </c>
      <c r="X123" s="44">
        <v>0.166667</v>
      </c>
      <c r="Y123" s="45">
        <v>5.5</v>
      </c>
      <c r="Z123" s="44">
        <v>0.15789473684210525</v>
      </c>
      <c r="AA123" s="46">
        <v>1</v>
      </c>
      <c r="AB123" s="44">
        <v>0.111111</v>
      </c>
      <c r="AC123" s="44">
        <v>0.294118</v>
      </c>
      <c r="AD123" s="44">
        <v>0.185185</v>
      </c>
      <c r="AE123" s="44">
        <v>0.425532</v>
      </c>
      <c r="AF123" s="44">
        <v>0.361702</v>
      </c>
      <c r="AG123" s="45">
        <v>2.4</v>
      </c>
      <c r="AH123" s="44">
        <v>0.291667</v>
      </c>
      <c r="AI123" s="47">
        <v>593</v>
      </c>
      <c r="AJ123" s="48">
        <v>0.64</v>
      </c>
      <c r="AK123" s="47">
        <v>-1</v>
      </c>
      <c r="AL123" s="47">
        <v>1</v>
      </c>
      <c r="AM123" s="49">
        <v>18</v>
      </c>
      <c r="AN123" s="50">
        <v>24</v>
      </c>
      <c r="AO123" s="51">
        <v>19.470701217651367</v>
      </c>
      <c r="AP123" s="44">
        <v>0.38</v>
      </c>
      <c r="AQ123" s="44">
        <v>0.5</v>
      </c>
      <c r="AR123" s="46">
        <v>17</v>
      </c>
      <c r="AS123" s="36">
        <v>47</v>
      </c>
      <c r="AT123" s="45">
        <v>7.4</v>
      </c>
      <c r="AU123" s="44">
        <v>0.17777777777777778</v>
      </c>
      <c r="AV123" s="44">
        <v>0.24444444444444444</v>
      </c>
      <c r="AW123" s="90">
        <v>3</v>
      </c>
      <c r="AX123" s="90">
        <v>3</v>
      </c>
      <c r="AY123" s="90">
        <v>1</v>
      </c>
      <c r="AZ123" s="90">
        <v>4</v>
      </c>
      <c r="BA123" s="90">
        <v>4</v>
      </c>
      <c r="BB123" s="90">
        <v>1</v>
      </c>
      <c r="BC123" s="90">
        <v>2</v>
      </c>
      <c r="BD123" s="90">
        <v>4</v>
      </c>
      <c r="BE123" s="90">
        <v>4</v>
      </c>
      <c r="BF123" s="90">
        <v>1</v>
      </c>
      <c r="BG123" s="90">
        <v>4</v>
      </c>
      <c r="BH123" s="90">
        <v>4</v>
      </c>
      <c r="BI123" s="90">
        <v>1</v>
      </c>
      <c r="BJ123" s="90">
        <v>1</v>
      </c>
      <c r="BK123" s="90">
        <v>2</v>
      </c>
      <c r="BL123" s="90">
        <v>2</v>
      </c>
      <c r="BM123" s="90">
        <v>1</v>
      </c>
      <c r="BN123" s="90">
        <v>3</v>
      </c>
      <c r="BO123" s="91">
        <v>12</v>
      </c>
    </row>
    <row r="124" spans="1:67" ht="15">
      <c r="A124" s="89">
        <v>20042226</v>
      </c>
      <c r="B124" s="106" t="s">
        <v>327</v>
      </c>
      <c r="C124" s="33" t="s">
        <v>67</v>
      </c>
      <c r="D124" s="34" t="s">
        <v>328</v>
      </c>
      <c r="E124" s="35" t="s">
        <v>77</v>
      </c>
      <c r="F124" s="36">
        <v>4</v>
      </c>
      <c r="G124" s="35">
        <v>1</v>
      </c>
      <c r="H124" s="37">
        <v>111</v>
      </c>
      <c r="I124" s="38">
        <v>126</v>
      </c>
      <c r="J124" s="39">
        <v>105</v>
      </c>
      <c r="K124" s="40">
        <v>123</v>
      </c>
      <c r="L124" s="41">
        <f t="shared" si="1"/>
        <v>118</v>
      </c>
      <c r="M124" s="41">
        <v>92</v>
      </c>
      <c r="N124" s="41">
        <v>120</v>
      </c>
      <c r="O124" s="39">
        <v>82</v>
      </c>
      <c r="P124" s="40">
        <v>112</v>
      </c>
      <c r="Q124" s="41">
        <v>101</v>
      </c>
      <c r="R124" s="40">
        <v>118</v>
      </c>
      <c r="S124" s="42">
        <v>1.109</v>
      </c>
      <c r="T124" s="43" t="s">
        <v>70</v>
      </c>
      <c r="U124" s="44">
        <v>0.5</v>
      </c>
      <c r="V124" s="45">
        <v>0</v>
      </c>
      <c r="W124" s="44">
        <v>1</v>
      </c>
      <c r="X124" s="44">
        <v>0.337619</v>
      </c>
      <c r="Y124" s="45">
        <v>5</v>
      </c>
      <c r="Z124" s="44" t="s">
        <v>146</v>
      </c>
      <c r="AA124" s="46">
        <v>-1</v>
      </c>
      <c r="AB124" s="44">
        <v>0</v>
      </c>
      <c r="AC124" s="44">
        <v>0.153846</v>
      </c>
      <c r="AD124" s="44">
        <v>0.142857</v>
      </c>
      <c r="AE124" s="44">
        <v>0.08</v>
      </c>
      <c r="AF124" s="44">
        <v>0.44</v>
      </c>
      <c r="AG124" s="45">
        <v>2.2</v>
      </c>
      <c r="AH124" s="44">
        <v>0</v>
      </c>
      <c r="AI124" s="47">
        <v>727</v>
      </c>
      <c r="AJ124" s="48">
        <v>0.25</v>
      </c>
      <c r="AK124" s="47">
        <v>1</v>
      </c>
      <c r="AL124" s="47">
        <v>-1</v>
      </c>
      <c r="AM124" s="49">
        <v>12</v>
      </c>
      <c r="AN124" s="50">
        <v>13</v>
      </c>
      <c r="AO124" s="51">
        <v>13</v>
      </c>
      <c r="AP124" s="44">
        <v>0.08</v>
      </c>
      <c r="AQ124" s="44">
        <v>0.46</v>
      </c>
      <c r="AR124" s="46">
        <v>13</v>
      </c>
      <c r="AS124" s="36">
        <v>24</v>
      </c>
      <c r="AT124" s="45">
        <v>4.8</v>
      </c>
      <c r="AU124" s="44">
        <v>0.8571428571428571</v>
      </c>
      <c r="AV124" s="44">
        <v>0</v>
      </c>
      <c r="AW124" s="90">
        <v>4</v>
      </c>
      <c r="AX124" s="90">
        <v>1</v>
      </c>
      <c r="AY124" s="90">
        <v>1</v>
      </c>
      <c r="AZ124" s="90">
        <v>4</v>
      </c>
      <c r="BA124" s="90">
        <v>4</v>
      </c>
      <c r="BB124" s="90">
        <v>2</v>
      </c>
      <c r="BC124" s="90">
        <v>4</v>
      </c>
      <c r="BD124" s="90">
        <v>4</v>
      </c>
      <c r="BE124" s="90">
        <v>1</v>
      </c>
      <c r="BF124" s="90">
        <v>2</v>
      </c>
      <c r="BG124" s="90">
        <v>4</v>
      </c>
      <c r="BH124" s="90">
        <v>1</v>
      </c>
      <c r="BI124" s="90">
        <v>3</v>
      </c>
      <c r="BJ124" s="90">
        <v>3</v>
      </c>
      <c r="BK124" s="90">
        <v>3</v>
      </c>
      <c r="BL124" s="90">
        <v>2</v>
      </c>
      <c r="BM124" s="90">
        <v>3</v>
      </c>
      <c r="BN124" s="90">
        <v>1</v>
      </c>
      <c r="BO124" s="91">
        <v>12</v>
      </c>
    </row>
    <row r="125" spans="1:67" ht="15">
      <c r="A125" s="89">
        <v>20043254</v>
      </c>
      <c r="B125" s="106" t="s">
        <v>331</v>
      </c>
      <c r="C125" s="33" t="s">
        <v>67</v>
      </c>
      <c r="D125" s="34" t="s">
        <v>332</v>
      </c>
      <c r="E125" s="35" t="s">
        <v>69</v>
      </c>
      <c r="F125" s="36">
        <v>4</v>
      </c>
      <c r="G125" s="35">
        <v>1</v>
      </c>
      <c r="H125" s="37">
        <v>115</v>
      </c>
      <c r="I125" s="38">
        <v>125</v>
      </c>
      <c r="J125" s="39">
        <v>117</v>
      </c>
      <c r="K125" s="40">
        <v>125</v>
      </c>
      <c r="L125" s="41">
        <f t="shared" si="1"/>
        <v>120</v>
      </c>
      <c r="M125" s="41">
        <v>105</v>
      </c>
      <c r="N125" s="41">
        <v>122</v>
      </c>
      <c r="O125" s="39">
        <v>94</v>
      </c>
      <c r="P125" s="40">
        <v>119</v>
      </c>
      <c r="Q125" s="41">
        <v>68</v>
      </c>
      <c r="R125" s="40">
        <v>107</v>
      </c>
      <c r="S125" s="42">
        <v>0.959</v>
      </c>
      <c r="T125" s="43" t="s">
        <v>70</v>
      </c>
      <c r="U125" s="44">
        <v>0.4336</v>
      </c>
      <c r="V125" s="45">
        <v>0.00136</v>
      </c>
      <c r="W125" s="44">
        <v>0.5</v>
      </c>
      <c r="X125" s="44">
        <v>0.363333</v>
      </c>
      <c r="Y125" s="45">
        <v>5.25</v>
      </c>
      <c r="Z125" s="44" t="s">
        <v>146</v>
      </c>
      <c r="AA125" s="46">
        <v>1</v>
      </c>
      <c r="AB125" s="44">
        <v>0</v>
      </c>
      <c r="AC125" s="44">
        <v>0.090909</v>
      </c>
      <c r="AD125" s="44">
        <v>0</v>
      </c>
      <c r="AE125" s="44">
        <v>0.181818</v>
      </c>
      <c r="AF125" s="44">
        <v>0.636364</v>
      </c>
      <c r="AG125" s="45">
        <v>2</v>
      </c>
      <c r="AH125" s="44">
        <v>0.576923</v>
      </c>
      <c r="AI125" s="47">
        <v>714.2857</v>
      </c>
      <c r="AJ125" s="44">
        <v>0</v>
      </c>
      <c r="AK125" s="47">
        <v>-1</v>
      </c>
      <c r="AL125" s="47">
        <v>-1</v>
      </c>
      <c r="AM125" s="49">
        <v>13</v>
      </c>
      <c r="AN125" s="50">
        <v>26</v>
      </c>
      <c r="AO125" s="51">
        <v>14.723333358764648</v>
      </c>
      <c r="AP125" s="44">
        <v>0.27</v>
      </c>
      <c r="AQ125" s="44">
        <v>0.62</v>
      </c>
      <c r="AR125" s="46">
        <v>11</v>
      </c>
      <c r="AS125" s="36">
        <v>33</v>
      </c>
      <c r="AT125" s="45">
        <v>7.8</v>
      </c>
      <c r="AU125" s="44">
        <v>0.2631578947368421</v>
      </c>
      <c r="AV125" s="44">
        <v>0.3684210526315789</v>
      </c>
      <c r="AW125" s="90">
        <v>3</v>
      </c>
      <c r="AX125" s="90">
        <v>3</v>
      </c>
      <c r="AY125" s="90">
        <v>1</v>
      </c>
      <c r="AZ125" s="90">
        <v>1</v>
      </c>
      <c r="BA125" s="90">
        <v>4</v>
      </c>
      <c r="BB125" s="90">
        <v>3</v>
      </c>
      <c r="BC125" s="90">
        <v>4</v>
      </c>
      <c r="BD125" s="90">
        <v>1</v>
      </c>
      <c r="BE125" s="90">
        <v>3</v>
      </c>
      <c r="BF125" s="90">
        <v>3</v>
      </c>
      <c r="BG125" s="90">
        <v>4</v>
      </c>
      <c r="BH125" s="90">
        <v>3</v>
      </c>
      <c r="BI125" s="90">
        <v>1</v>
      </c>
      <c r="BJ125" s="90">
        <v>1</v>
      </c>
      <c r="BK125" s="90">
        <v>4</v>
      </c>
      <c r="BL125" s="90">
        <v>4</v>
      </c>
      <c r="BM125" s="90">
        <v>1</v>
      </c>
      <c r="BN125" s="90">
        <v>3</v>
      </c>
      <c r="BO125" s="91">
        <v>13</v>
      </c>
    </row>
    <row r="126" spans="1:67" ht="15">
      <c r="A126" s="89">
        <v>20012858</v>
      </c>
      <c r="B126" s="106" t="s">
        <v>333</v>
      </c>
      <c r="C126" s="33" t="s">
        <v>67</v>
      </c>
      <c r="D126" s="34" t="s">
        <v>334</v>
      </c>
      <c r="E126" s="35" t="s">
        <v>77</v>
      </c>
      <c r="F126" s="36">
        <v>4</v>
      </c>
      <c r="G126" s="35">
        <v>2</v>
      </c>
      <c r="H126" s="37">
        <v>117</v>
      </c>
      <c r="I126" s="38">
        <v>124</v>
      </c>
      <c r="J126" s="39">
        <v>103</v>
      </c>
      <c r="K126" s="40">
        <v>120</v>
      </c>
      <c r="L126" s="41">
        <f t="shared" si="1"/>
        <v>120</v>
      </c>
      <c r="M126" s="41">
        <v>99</v>
      </c>
      <c r="N126" s="41">
        <v>122</v>
      </c>
      <c r="O126" s="39">
        <v>33</v>
      </c>
      <c r="P126" s="40">
        <v>87</v>
      </c>
      <c r="Q126" s="41">
        <v>65</v>
      </c>
      <c r="R126" s="40">
        <v>108</v>
      </c>
      <c r="S126" s="42">
        <v>0.583</v>
      </c>
      <c r="T126" s="43" t="s">
        <v>70</v>
      </c>
      <c r="U126" s="44">
        <v>0.57143</v>
      </c>
      <c r="V126" s="45">
        <v>0</v>
      </c>
      <c r="W126" s="44">
        <v>0.8</v>
      </c>
      <c r="X126" s="44">
        <v>0.225826</v>
      </c>
      <c r="Y126" s="45">
        <v>6</v>
      </c>
      <c r="Z126" s="44">
        <v>0.3333333333333333</v>
      </c>
      <c r="AA126" s="46">
        <v>1</v>
      </c>
      <c r="AB126" s="44">
        <v>0</v>
      </c>
      <c r="AC126" s="44">
        <v>0.071429</v>
      </c>
      <c r="AD126" s="44">
        <v>0</v>
      </c>
      <c r="AE126" s="44">
        <v>0.163265</v>
      </c>
      <c r="AF126" s="44">
        <v>0.714286</v>
      </c>
      <c r="AG126" s="45">
        <v>2.8</v>
      </c>
      <c r="AH126" s="44">
        <v>0.222222</v>
      </c>
      <c r="AI126" s="47">
        <v>750</v>
      </c>
      <c r="AJ126" s="44">
        <v>0</v>
      </c>
      <c r="AK126" s="47">
        <v>-1</v>
      </c>
      <c r="AL126" s="47">
        <v>1</v>
      </c>
      <c r="AM126" s="49">
        <v>11</v>
      </c>
      <c r="AN126" s="50">
        <v>18</v>
      </c>
      <c r="AO126" s="51">
        <v>16</v>
      </c>
      <c r="AP126" s="44">
        <v>0.33</v>
      </c>
      <c r="AQ126" s="44">
        <v>0.44</v>
      </c>
      <c r="AR126" s="46">
        <v>14</v>
      </c>
      <c r="AS126" s="36">
        <v>49</v>
      </c>
      <c r="AT126" s="45">
        <v>16.4</v>
      </c>
      <c r="AU126" s="44">
        <v>0.4523809523809524</v>
      </c>
      <c r="AV126" s="44">
        <v>0.2857142857142857</v>
      </c>
      <c r="AW126" s="90">
        <v>3</v>
      </c>
      <c r="AX126" s="90">
        <v>3</v>
      </c>
      <c r="AY126" s="90">
        <v>3</v>
      </c>
      <c r="AZ126" s="90">
        <v>1</v>
      </c>
      <c r="BA126" s="90">
        <v>4</v>
      </c>
      <c r="BB126" s="90">
        <v>2</v>
      </c>
      <c r="BC126" s="90">
        <v>4</v>
      </c>
      <c r="BD126" s="90">
        <v>2</v>
      </c>
      <c r="BE126" s="90">
        <v>4</v>
      </c>
      <c r="BF126" s="90">
        <v>3</v>
      </c>
      <c r="BG126" s="90">
        <v>4</v>
      </c>
      <c r="BH126" s="90">
        <v>4</v>
      </c>
      <c r="BI126" s="90">
        <v>1</v>
      </c>
      <c r="BJ126" s="90">
        <v>1</v>
      </c>
      <c r="BK126" s="90">
        <v>4</v>
      </c>
      <c r="BL126" s="90">
        <v>3</v>
      </c>
      <c r="BM126" s="90">
        <v>4</v>
      </c>
      <c r="BN126" s="90">
        <v>1</v>
      </c>
      <c r="BO126" s="91">
        <v>11</v>
      </c>
    </row>
    <row r="127" spans="1:67" ht="15">
      <c r="A127" s="89">
        <v>20032773</v>
      </c>
      <c r="B127" s="106" t="s">
        <v>335</v>
      </c>
      <c r="C127" s="33" t="s">
        <v>336</v>
      </c>
      <c r="D127" s="34" t="s">
        <v>337</v>
      </c>
      <c r="E127" s="35" t="s">
        <v>77</v>
      </c>
      <c r="F127" s="36">
        <v>4</v>
      </c>
      <c r="G127" s="35">
        <v>1</v>
      </c>
      <c r="H127" s="37">
        <v>124</v>
      </c>
      <c r="I127" s="38">
        <v>126</v>
      </c>
      <c r="J127" s="39">
        <v>119</v>
      </c>
      <c r="K127" s="40">
        <v>126</v>
      </c>
      <c r="L127" s="41">
        <f t="shared" si="1"/>
        <v>125</v>
      </c>
      <c r="M127" s="41">
        <v>116</v>
      </c>
      <c r="N127" s="41">
        <v>125</v>
      </c>
      <c r="O127" s="39">
        <v>36</v>
      </c>
      <c r="P127" s="40">
        <v>86</v>
      </c>
      <c r="Q127" s="41">
        <v>3</v>
      </c>
      <c r="R127" s="40">
        <v>14</v>
      </c>
      <c r="S127" s="42">
        <v>0.2</v>
      </c>
      <c r="T127" s="43" t="s">
        <v>70</v>
      </c>
      <c r="U127" s="44">
        <v>0.44134</v>
      </c>
      <c r="V127" s="45">
        <v>0.16484</v>
      </c>
      <c r="W127" s="44">
        <v>0.46</v>
      </c>
      <c r="X127" s="83">
        <v>0.291131</v>
      </c>
      <c r="Y127" s="45">
        <v>5.5</v>
      </c>
      <c r="Z127" s="44">
        <v>0.5555555555555556</v>
      </c>
      <c r="AA127" s="46">
        <v>1</v>
      </c>
      <c r="AB127" s="44">
        <v>0.0625</v>
      </c>
      <c r="AC127" s="44">
        <v>0.138889</v>
      </c>
      <c r="AD127" s="44">
        <v>0.142857</v>
      </c>
      <c r="AE127" s="44">
        <v>0.4</v>
      </c>
      <c r="AF127" s="44">
        <v>0.533333</v>
      </c>
      <c r="AG127" s="45">
        <v>2.8</v>
      </c>
      <c r="AH127" s="44">
        <v>0.027027</v>
      </c>
      <c r="AI127" s="47">
        <v>656.8571</v>
      </c>
      <c r="AJ127" s="48">
        <v>0.083333</v>
      </c>
      <c r="AK127" s="47">
        <v>1</v>
      </c>
      <c r="AL127" s="47">
        <v>-1</v>
      </c>
      <c r="AM127" s="49">
        <v>8</v>
      </c>
      <c r="AN127" s="50">
        <v>37</v>
      </c>
      <c r="AO127" s="51">
        <v>36.400001525878906</v>
      </c>
      <c r="AP127" s="44">
        <v>0.14</v>
      </c>
      <c r="AQ127" s="44">
        <v>0.51</v>
      </c>
      <c r="AR127" s="46">
        <v>36</v>
      </c>
      <c r="AS127" s="36">
        <v>30</v>
      </c>
      <c r="AT127" s="45">
        <v>6.8</v>
      </c>
      <c r="AU127" s="44">
        <v>0.5</v>
      </c>
      <c r="AV127" s="44">
        <v>0.2727272727272727</v>
      </c>
      <c r="AW127" s="90">
        <v>3</v>
      </c>
      <c r="AX127" s="90">
        <v>3</v>
      </c>
      <c r="AY127" s="90">
        <v>4</v>
      </c>
      <c r="AZ127" s="90">
        <v>4</v>
      </c>
      <c r="BA127" s="90">
        <v>4</v>
      </c>
      <c r="BB127" s="90">
        <v>2</v>
      </c>
      <c r="BC127" s="90">
        <v>4</v>
      </c>
      <c r="BD127" s="90">
        <v>2</v>
      </c>
      <c r="BE127" s="90">
        <v>4</v>
      </c>
      <c r="BF127" s="90">
        <v>4</v>
      </c>
      <c r="BG127" s="90">
        <v>4</v>
      </c>
      <c r="BH127" s="90">
        <v>4</v>
      </c>
      <c r="BI127" s="90">
        <v>4</v>
      </c>
      <c r="BJ127" s="90">
        <v>4</v>
      </c>
      <c r="BK127" s="90">
        <v>1</v>
      </c>
      <c r="BL127" s="90">
        <v>2</v>
      </c>
      <c r="BM127" s="90">
        <v>2</v>
      </c>
      <c r="BN127" s="90">
        <v>2</v>
      </c>
      <c r="BO127" s="91">
        <v>8</v>
      </c>
    </row>
  </sheetData>
  <hyperlinks>
    <hyperlink ref="D28" r:id="rId1" display="http://www.cs.umass.edu/"/>
    <hyperlink ref="D44" r:id="rId2" display="http://www.fulton.asu.edu/fulton/departments/sci.php"/>
    <hyperlink ref="D91" r:id="rId3" display="http://www.eng.auburn.edu/comp/programs/grad/index.html"/>
    <hyperlink ref="D62" r:id="rId4" display="http://www.cs.bu.edu/"/>
    <hyperlink ref="D81" r:id="rId5" display="http://www.cs.brandeis.edu/"/>
    <hyperlink ref="D120" r:id="rId6" display="http://www.cs.byu.edu/"/>
    <hyperlink ref="D26" r:id="rId7" display="http://www.cs.brown.edu/grad/"/>
    <hyperlink ref="D66" r:id="rId8" display="http://www.cs.caltech.edu/"/>
    <hyperlink ref="D6" r:id="rId9" display="http://www.cs.cmu.edu/"/>
    <hyperlink ref="D100" r:id="rId10" display="http://www.eecs.case.edu/home"/>
    <hyperlink ref="D84" r:id="rId11" display="http://web.gc.cuny.edu/ComputerScience/"/>
    <hyperlink ref="D113" r:id="rId12" display="http://www.cs.clemson.edu/"/>
    <hyperlink ref="D95" r:id="rId13" display="http://www.wm.edu/computerscience"/>
    <hyperlink ref="D22" r:id="rId14" display="http://www.cs.columbia.edu/"/>
    <hyperlink ref="D7" r:id="rId15" display="http://www.cs.cornell.edu/degreeprogs/grad/"/>
    <hyperlink ref="D72" r:id="rId16" display="http://www.cs.dartmouth.edu/"/>
    <hyperlink ref="D20" r:id="rId17" display="http://www.cs.duke.edu/"/>
    <hyperlink ref="D88" r:id="rId18" display="http://www.cis.fiu.edu/home.php"/>
    <hyperlink ref="D67" r:id="rId19" display="http://www.cs.fsu.edu/"/>
    <hyperlink ref="D99" r:id="rId20" display="http://www.cs.gwu.edu/"/>
    <hyperlink ref="D16" r:id="rId21" display="http://www.cc.gatech.edu/"/>
    <hyperlink ref="D57" r:id="rId22" display="http://www.cs.gsu.edu/"/>
    <hyperlink ref="D13" r:id="rId23" display="http://www.deas.harvard.edu/"/>
    <hyperlink ref="D49" r:id="rId24" display="http://www.cs.indiana.edu/"/>
    <hyperlink ref="D59" r:id="rId25" display="http://www.cs.iastate.edu/"/>
    <hyperlink ref="D73" r:id="rId26" display="http://www.cs.jhu.edu/"/>
    <hyperlink ref="D114" r:id="rId27" display="http://www.cis.ksu.edu/"/>
    <hyperlink ref="D82" r:id="rId28" display="http://www.cs.kent.edu/"/>
    <hyperlink ref="D55" r:id="rId29" display="http://www.cse.lehigh.edu/"/>
    <hyperlink ref="D29" r:id="rId30" display="http://bit.csc.lsu.edu/"/>
    <hyperlink ref="D4" r:id="rId31" display="http://www.eecs.mit.edu/"/>
    <hyperlink ref="D21" r:id="rId32" display="http://web.cs.msu.edu/"/>
    <hyperlink ref="D107" r:id="rId33" display="http://www.cse.msstate.edu/"/>
    <hyperlink ref="D92" r:id="rId34" display="http://cs.njit.edu/academics/doctorate"/>
    <hyperlink ref="D123" r:id="rId35" display="http://is.njit.edu/degrees/phdis"/>
    <hyperlink ref="D105" r:id="rId36" display="http://www.cs.nmsu.edu/"/>
    <hyperlink ref="D52" r:id="rId37" display="http://www.cs.nyu.edu/web/Academic/Graduate/"/>
    <hyperlink ref="D56" r:id="rId38" display="http://www.csc.ncsu.edu/academics/graduate/"/>
    <hyperlink ref="D101" r:id="rId39" display="http://www.cs.ndsu.nodak.edu/"/>
    <hyperlink ref="D63" r:id="rId40" display="http://www.ccs.neu.edu/graduate/degreeprograms/phdcompsci.html"/>
    <hyperlink ref="D54" r:id="rId41" display="http://www.eecs.northwestern.edu/"/>
    <hyperlink ref="D34" r:id="rId42" display="http://engineering.osu.edu/academic/degreeprograms/CISMinor.php"/>
    <hyperlink ref="D79" r:id="rId43" display="http://www.cs.okstate.edu/"/>
    <hyperlink ref="D111" r:id="rId44" display="http://www.cs.odu.edu/"/>
    <hyperlink ref="D121" r:id="rId45" display="http://www.ogi.edu/csee/"/>
    <hyperlink ref="D68" r:id="rId46" display="http://eecs.oregonstate.edu/"/>
    <hyperlink ref="D33" r:id="rId47" display="http://www.cse.psu.edu/academics/graduate/"/>
    <hyperlink ref="D3" r:id="rId48" display="http://www.cs.princeton.edu/"/>
    <hyperlink ref="D30" r:id="rId49" display="http://www.cs.purdue.edu/"/>
    <hyperlink ref="D76" r:id="rId50" display="http://www.cs.rpi.edu/"/>
    <hyperlink ref="D47" r:id="rId51" display="http://compsci.rice.edu/"/>
    <hyperlink ref="D65" r:id="rId52" display="http://www.cs.rutgers.edu/"/>
    <hyperlink ref="D125" r:id="rId53" display="http://engr.smu.edu/cse/index.html"/>
    <hyperlink ref="D2" r:id="rId54" display="http://cs.stanford.edu/"/>
    <hyperlink ref="D117" r:id="rId55" display="http://www.cs.albany.edu/"/>
    <hyperlink ref="D94" r:id="rId56" display="http://www.cs.binghamton.edu/"/>
    <hyperlink ref="D41" r:id="rId57" display="http://www.cse.buffalo.edu/"/>
    <hyperlink ref="D27" r:id="rId58" display="http://www.cs.sunysb.edu/"/>
    <hyperlink ref="D106" r:id="rId59" display="http://www.lcs.syr.edu/academic/dept_electricalengcompsci/doctoralprog.aspx"/>
    <hyperlink ref="D122" r:id="rId60" display="http://www.temple.edu/cis"/>
    <hyperlink ref="D37" r:id="rId61" display="http://www.cs.tamu.edu/"/>
    <hyperlink ref="D115" r:id="rId62" display="http://www.cs.ttu.edu/"/>
    <hyperlink ref="D36" r:id="rId63" display="http://www.cs.tufts.edu/admissions/graduate/phdhome"/>
    <hyperlink ref="D103" r:id="rId64" display="http://coeweb.eng.ua.edu/"/>
    <hyperlink ref="D112" r:id="rId65" display="http://www.cis.uab.edu/"/>
    <hyperlink ref="D118" r:id="rId66" display="http://www.cs.uah.edu/"/>
    <hyperlink ref="D74" r:id="rId67" display="http://www.cs.arizona.edu/"/>
    <hyperlink ref="D110" r:id="rId68" display="http://www.csce.uark.edu/"/>
    <hyperlink ref="D5" r:id="rId69" display="http://www.cs.berkeley.edu/"/>
    <hyperlink ref="D43" r:id="rId70" display="http://www.cs.ucdavis.edu/"/>
    <hyperlink ref="D32" r:id="rId71" display="http://www.ics.uci.edu/"/>
    <hyperlink ref="D10" r:id="rId72" display="http://www.cs.ucla.edu/"/>
    <hyperlink ref="D40" r:id="rId73" display="http://www.cs.ucr.edu/"/>
    <hyperlink ref="D18" r:id="rId74" display="http://www-cse.ucsd.edu/graduate-education.html"/>
    <hyperlink ref="D11" r:id="rId75" display="http://www.cs.ucsb.edu/"/>
    <hyperlink ref="D45" r:id="rId76" display="http://www.cse.ucsc.edu/programs/cs/graduate/"/>
    <hyperlink ref="D80" r:id="rId77" display="http://www.eecs.ucf.edu/"/>
    <hyperlink ref="D38" r:id="rId78" display="http://www.cs.uchicago.edu/"/>
    <hyperlink ref="D70" r:id="rId79" display="http://www.cs.uc.edu/"/>
    <hyperlink ref="D50" r:id="rId80" display="http://www.cs.colorado.edu/"/>
    <hyperlink ref="D85" r:id="rId81" display="http://www.cse.uconn.edu/"/>
    <hyperlink ref="D69" r:id="rId82" display="http://www.cis.udel.edu/home.html"/>
    <hyperlink ref="D64" r:id="rId83" display="http://www.cise.ufl.edu/"/>
    <hyperlink ref="D75" r:id="rId84" display="http://www.cs.uga.edu/students/gradprograms/phdcs.html"/>
    <hyperlink ref="D108" r:id="rId85" display="http://www.cs.uh.edu/"/>
    <hyperlink ref="D86" r:id="rId86" display="http://www.cs.uic.edu/"/>
    <hyperlink ref="D9" r:id="rId87" display="http://www.cs.uiuc.edu/"/>
    <hyperlink ref="D71" r:id="rId88" display="http://www.cs.uiowa.edu/"/>
    <hyperlink ref="D109" r:id="rId89" display="http://www.eecs.ku.edu/"/>
    <hyperlink ref="D78" r:id="rId90" display="http://www.cs.engr.uky.edu/"/>
    <hyperlink ref="D126" r:id="rId91" display="http://www.cacs.louisiana.edu/"/>
    <hyperlink ref="D87" r:id="rId92" display="http://www.cs.umbc.edu/CSEE/grad/index.html"/>
    <hyperlink ref="D17" r:id="rId93" display="http://www.cs.umd.edu/"/>
    <hyperlink ref="D124" r:id="rId94" display="http://www.cs.memphis.edu/"/>
    <hyperlink ref="D19" r:id="rId95" display="http://www.eecs.umich.edu/cse"/>
    <hyperlink ref="D31" r:id="rId96" display="http://www.cs.umn.edu/"/>
    <hyperlink ref="D46" r:id="rId97" display="http://cse.unl.edu/"/>
    <hyperlink ref="D96" r:id="rId98" display="http://www.cs.unm.edu/"/>
    <hyperlink ref="D8" r:id="rId99" display="http://www.cs.unc.edu/"/>
    <hyperlink ref="D102" r:id="rId100" display="http://www.coit.uncc.edu/coit_new/phd/phd_overview.cfm"/>
    <hyperlink ref="D116" r:id="rId101" display="http://www.cse.unt.edu/"/>
    <hyperlink ref="D77" r:id="rId102" display="http://www.cs.ou.edu/"/>
    <hyperlink ref="D90" r:id="rId103" display="http://www.cs.uoregon.edu/"/>
    <hyperlink ref="D12" r:id="rId104" display="http://www.cis.upenn.edu/grad/"/>
    <hyperlink ref="D39" r:id="rId105" display="http://www.cs.pitt.edu/"/>
    <hyperlink ref="D23" r:id="rId106" display="http://www.cs.rochester.edu/"/>
    <hyperlink ref="D98" r:id="rId107" display="http://www.cse.sc.edu/"/>
    <hyperlink ref="D48" r:id="rId108" display="http://www.cse.usf.edu/"/>
    <hyperlink ref="D127" r:id="rId109" display="http://www.usm.edu/computationalsciences"/>
    <hyperlink ref="D83" r:id="rId110" display="http://www.cs.utk.edu/"/>
    <hyperlink ref="D14" r:id="rId111" display="http://www.cs.utexas.edu/"/>
    <hyperlink ref="D51" r:id="rId112" display="http://www.cs.utah.edu/"/>
    <hyperlink ref="D35" r:id="rId113" display="http://www.cs.virginia.edu/"/>
    <hyperlink ref="D24" r:id="rId114" display="http://www.cs.washington.edu/"/>
    <hyperlink ref="D15" r:id="rId115" display="http://www.cs.wisc.edu/"/>
    <hyperlink ref="D61" r:id="rId116" display="http://eecs.vuse.vanderbilt.edu/"/>
    <hyperlink ref="D58" r:id="rId117" display="http://www.cs.vt.edu/"/>
    <hyperlink ref="D97" r:id="rId118" display="http://www.eecs.wsu.edu/"/>
    <hyperlink ref="D53" r:id="rId119" display="http://www.cse.wustl.edu/"/>
    <hyperlink ref="D93" r:id="rId120" display="http://www.cs.wayne.edu/"/>
    <hyperlink ref="D119" r:id="rId121" display="http://www.cs.wmich.edu/"/>
    <hyperlink ref="D104" r:id="rId122" display="http://www.cs.wright.edu/cse/students/phd.shtml"/>
    <hyperlink ref="D42" r:id="rId123" display="http://www.cs.yale.edu/"/>
    <hyperlink ref="D60" r:id="rId124" display="http://coe.fit.edu/cs/"/>
    <hyperlink ref="D25" r:id="rId125" display="http://www.cs.usc.edu/"/>
  </hyperlinks>
  <printOptions/>
  <pageMargins left="0.25" right="0.25" top="0.5" bottom="0.25" header="0.05" footer="0.05"/>
  <pageSetup fitToWidth="2" fitToHeight="1" horizontalDpi="600" verticalDpi="600" orientation="portrait" scale="22" r:id="rId130"/>
  <headerFooter>
    <oddHeader>&amp;C&amp;"-,Bold"&amp;48CRA Computer Science Graduate School Rankings 2010</oddHeader>
  </headerFooter>
  <legacyDrawing r:id="rId127"/>
  <tableParts>
    <tablePart r:id="rId12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workbookViewId="0" topLeftCell="A1">
      <selection activeCell="B109" sqref="B109"/>
    </sheetView>
  </sheetViews>
  <sheetFormatPr defaultColWidth="9.140625" defaultRowHeight="15"/>
  <cols>
    <col min="1" max="1" width="34.140625" style="101" bestFit="1" customWidth="1"/>
    <col min="2" max="2" width="7.421875" style="0" customWidth="1"/>
    <col min="3" max="3" width="7.57421875" style="0" customWidth="1"/>
    <col min="4" max="4" width="14.00390625" style="0" customWidth="1"/>
    <col min="5" max="5" width="11.00390625" style="0" customWidth="1"/>
    <col min="6" max="6" width="12.28125" style="0" customWidth="1"/>
    <col min="7" max="7" width="15.28125" style="0" customWidth="1"/>
    <col min="8" max="8" width="12.57421875" style="0" customWidth="1"/>
    <col min="9" max="9" width="11.140625" style="0" customWidth="1"/>
    <col min="10" max="10" width="11.8515625" style="0" customWidth="1"/>
    <col min="11" max="11" width="14.00390625" style="0" customWidth="1"/>
    <col min="12" max="12" width="11.00390625" style="0" customWidth="1"/>
    <col min="13" max="14" width="11.7109375" style="0" customWidth="1"/>
    <col min="15" max="15" width="12.00390625" style="0" customWidth="1"/>
    <col min="16" max="16" width="11.28125" style="0" customWidth="1"/>
    <col min="17" max="17" width="14.00390625" style="0" customWidth="1"/>
    <col min="18" max="19" width="14.7109375" style="0" customWidth="1"/>
    <col min="20" max="20" width="15.8515625" style="0" customWidth="1"/>
    <col min="21" max="21" width="14.7109375" style="0" customWidth="1"/>
    <col min="22" max="22" width="13.57421875" style="0" customWidth="1"/>
  </cols>
  <sheetData>
    <row r="1" spans="1:22" s="104" customFormat="1" ht="76.5" customHeight="1">
      <c r="A1" s="103" t="s">
        <v>339</v>
      </c>
      <c r="B1" s="104" t="s">
        <v>468</v>
      </c>
      <c r="C1" s="104" t="s">
        <v>448</v>
      </c>
      <c r="D1" s="104" t="s">
        <v>449</v>
      </c>
      <c r="E1" s="104" t="s">
        <v>450</v>
      </c>
      <c r="F1" s="104" t="s">
        <v>451</v>
      </c>
      <c r="G1" s="104" t="s">
        <v>452</v>
      </c>
      <c r="H1" s="104" t="s">
        <v>453</v>
      </c>
      <c r="I1" s="104" t="s">
        <v>454</v>
      </c>
      <c r="J1" s="104" t="s">
        <v>455</v>
      </c>
      <c r="K1" s="104" t="s">
        <v>456</v>
      </c>
      <c r="L1" s="104" t="s">
        <v>457</v>
      </c>
      <c r="M1" s="104" t="s">
        <v>458</v>
      </c>
      <c r="N1" s="104" t="s">
        <v>459</v>
      </c>
      <c r="O1" s="104" t="s">
        <v>460</v>
      </c>
      <c r="P1" s="104" t="s">
        <v>461</v>
      </c>
      <c r="Q1" s="104" t="s">
        <v>462</v>
      </c>
      <c r="R1" s="104" t="s">
        <v>463</v>
      </c>
      <c r="S1" s="104" t="s">
        <v>464</v>
      </c>
      <c r="T1" s="104" t="s">
        <v>465</v>
      </c>
      <c r="U1" s="104" t="s">
        <v>466</v>
      </c>
      <c r="V1" s="104" t="s">
        <v>467</v>
      </c>
    </row>
    <row r="2" spans="1:22" ht="15">
      <c r="A2" s="101" t="s">
        <v>340</v>
      </c>
      <c r="B2">
        <v>1</v>
      </c>
      <c r="C2">
        <v>4.96999999999999</v>
      </c>
      <c r="D2">
        <v>4.59999999999999</v>
      </c>
      <c r="E2">
        <v>0.12</v>
      </c>
      <c r="F2">
        <v>31</v>
      </c>
      <c r="G2" s="98">
        <v>0.55</v>
      </c>
      <c r="H2" s="98">
        <v>0.84</v>
      </c>
      <c r="I2" s="98">
        <v>0.9</v>
      </c>
      <c r="J2">
        <v>6</v>
      </c>
      <c r="K2">
        <v>6.59999999999999</v>
      </c>
      <c r="L2">
        <v>16.3999999999999</v>
      </c>
      <c r="M2">
        <v>12.1999999999999</v>
      </c>
      <c r="N2">
        <v>133</v>
      </c>
      <c r="O2" s="98">
        <v>0.16</v>
      </c>
      <c r="P2">
        <v>85</v>
      </c>
      <c r="Q2" s="98">
        <v>0.15</v>
      </c>
      <c r="R2" s="98">
        <v>0.03</v>
      </c>
      <c r="S2" s="98">
        <v>0.71</v>
      </c>
      <c r="T2" s="98">
        <v>0.53</v>
      </c>
      <c r="U2" s="98">
        <v>0.03</v>
      </c>
      <c r="V2">
        <v>7.5</v>
      </c>
    </row>
    <row r="3" spans="1:22" ht="15">
      <c r="A3" s="101" t="s">
        <v>341</v>
      </c>
      <c r="B3">
        <f>IF(C3=C2,B2,B2+1)</f>
        <v>2</v>
      </c>
      <c r="C3">
        <v>4.91</v>
      </c>
      <c r="D3">
        <v>4.62</v>
      </c>
      <c r="E3" s="99">
        <v>70000000000000</v>
      </c>
      <c r="F3">
        <v>39</v>
      </c>
      <c r="G3" s="98">
        <v>0.67</v>
      </c>
      <c r="H3" s="98">
        <v>0.72</v>
      </c>
      <c r="I3" s="98">
        <v>0.77</v>
      </c>
      <c r="J3">
        <v>3.79999999999999</v>
      </c>
      <c r="K3">
        <v>5999999999999990</v>
      </c>
      <c r="L3">
        <v>15.6999999999999</v>
      </c>
      <c r="M3">
        <v>10.6999999999999</v>
      </c>
      <c r="N3">
        <v>170</v>
      </c>
      <c r="O3" s="98">
        <v>0.18</v>
      </c>
      <c r="P3">
        <v>102</v>
      </c>
      <c r="Q3" s="98">
        <v>0.09</v>
      </c>
      <c r="R3" s="98">
        <v>0</v>
      </c>
      <c r="S3" s="98">
        <v>0.82</v>
      </c>
      <c r="T3" s="98">
        <v>0.7</v>
      </c>
      <c r="U3" s="98">
        <v>0.04</v>
      </c>
      <c r="V3">
        <v>8.4</v>
      </c>
    </row>
    <row r="4" spans="1:22" ht="15">
      <c r="A4" s="101" t="s">
        <v>342</v>
      </c>
      <c r="B4">
        <f aca="true" t="shared" si="0" ref="B4:B67">IF(C4=C3,B3,B3+1)</f>
        <v>3</v>
      </c>
      <c r="C4">
        <v>4.87999999999999</v>
      </c>
      <c r="D4">
        <v>4.58</v>
      </c>
      <c r="E4">
        <v>0.31</v>
      </c>
      <c r="F4">
        <v>40</v>
      </c>
      <c r="G4" s="98">
        <v>0.75</v>
      </c>
      <c r="H4" s="98">
        <v>0.73</v>
      </c>
      <c r="I4" s="98">
        <v>0.95</v>
      </c>
      <c r="J4">
        <v>5.4</v>
      </c>
      <c r="K4">
        <v>4.29999999999999</v>
      </c>
      <c r="L4">
        <v>14.5</v>
      </c>
      <c r="M4">
        <v>11.8</v>
      </c>
      <c r="N4">
        <v>169</v>
      </c>
      <c r="O4" s="98">
        <v>0.14</v>
      </c>
      <c r="P4">
        <v>113</v>
      </c>
      <c r="Q4" s="98">
        <v>0.09</v>
      </c>
      <c r="R4" s="98">
        <v>0.06</v>
      </c>
      <c r="S4" s="98">
        <v>0.7</v>
      </c>
      <c r="T4" s="98">
        <v>0.63</v>
      </c>
      <c r="U4" s="98">
        <v>0.06</v>
      </c>
      <c r="V4">
        <v>7.2</v>
      </c>
    </row>
    <row r="5" spans="1:22" ht="15">
      <c r="A5" s="101" t="s">
        <v>343</v>
      </c>
      <c r="B5">
        <f t="shared" si="0"/>
        <v>4</v>
      </c>
      <c r="C5">
        <v>4.75999999999999</v>
      </c>
      <c r="D5">
        <v>4.37999999999999</v>
      </c>
      <c r="E5" s="99">
        <v>-40000000000000</v>
      </c>
      <c r="F5">
        <v>42</v>
      </c>
      <c r="G5" s="98">
        <v>0.48</v>
      </c>
      <c r="H5" s="98">
        <v>0.71</v>
      </c>
      <c r="I5" s="98">
        <v>0.83</v>
      </c>
      <c r="J5">
        <v>4.2</v>
      </c>
      <c r="K5">
        <v>5.9</v>
      </c>
      <c r="L5">
        <v>8.4</v>
      </c>
      <c r="M5">
        <v>10.3</v>
      </c>
      <c r="N5">
        <v>163</v>
      </c>
      <c r="O5" s="98">
        <v>0.14</v>
      </c>
      <c r="P5">
        <v>89</v>
      </c>
      <c r="Q5" s="98">
        <v>0.1</v>
      </c>
      <c r="R5" s="98">
        <v>0.02</v>
      </c>
      <c r="S5" s="98">
        <v>0.74</v>
      </c>
      <c r="T5" s="98">
        <v>0.68</v>
      </c>
      <c r="U5" s="98">
        <v>0.02</v>
      </c>
      <c r="V5">
        <v>7.9</v>
      </c>
    </row>
    <row r="6" spans="1:22" ht="15">
      <c r="A6" s="101" t="s">
        <v>344</v>
      </c>
      <c r="B6">
        <f t="shared" si="0"/>
        <v>5</v>
      </c>
      <c r="C6">
        <v>4.63999999999999</v>
      </c>
      <c r="D6">
        <v>4.46999999999999</v>
      </c>
      <c r="E6">
        <v>0.23</v>
      </c>
      <c r="F6">
        <v>36</v>
      </c>
      <c r="G6" s="98">
        <v>0.33</v>
      </c>
      <c r="H6" s="98">
        <v>0.92</v>
      </c>
      <c r="I6" s="98">
        <v>0.83</v>
      </c>
      <c r="J6">
        <v>5.2</v>
      </c>
      <c r="K6">
        <v>4.7</v>
      </c>
      <c r="L6">
        <v>12.8</v>
      </c>
      <c r="M6">
        <v>11.1</v>
      </c>
      <c r="N6">
        <v>91</v>
      </c>
      <c r="O6" s="98">
        <v>0.15</v>
      </c>
      <c r="P6">
        <v>68</v>
      </c>
      <c r="Q6" s="98">
        <v>0.12</v>
      </c>
      <c r="R6" s="98">
        <v>0.02</v>
      </c>
      <c r="S6" s="98">
        <v>0.66</v>
      </c>
      <c r="T6" s="98">
        <v>0.38</v>
      </c>
      <c r="U6" s="98">
        <v>0.21</v>
      </c>
      <c r="V6">
        <v>6.79999999999999</v>
      </c>
    </row>
    <row r="7" spans="1:22" ht="15">
      <c r="A7" s="101" t="s">
        <v>345</v>
      </c>
      <c r="B7">
        <f t="shared" si="0"/>
        <v>6</v>
      </c>
      <c r="C7">
        <v>4.30999999999999</v>
      </c>
      <c r="D7">
        <v>3.83999999999999</v>
      </c>
      <c r="E7">
        <v>0.27</v>
      </c>
      <c r="F7">
        <v>18</v>
      </c>
      <c r="G7" s="98">
        <v>0.44</v>
      </c>
      <c r="H7" s="98">
        <v>0.89</v>
      </c>
      <c r="I7" s="98">
        <v>0.83</v>
      </c>
      <c r="J7">
        <v>7.29999999999999</v>
      </c>
      <c r="K7">
        <v>10.1999999999999</v>
      </c>
      <c r="L7">
        <v>21.6999999999999</v>
      </c>
      <c r="M7">
        <v>20</v>
      </c>
      <c r="N7">
        <v>45</v>
      </c>
      <c r="O7" s="98">
        <v>0.29</v>
      </c>
      <c r="P7">
        <v>38</v>
      </c>
      <c r="Q7" s="98">
        <v>0.11</v>
      </c>
      <c r="R7" s="98">
        <v>0</v>
      </c>
      <c r="S7" s="98">
        <v>0.6</v>
      </c>
      <c r="T7" s="98">
        <v>0.53</v>
      </c>
      <c r="U7" s="98">
        <v>0.13</v>
      </c>
      <c r="V7">
        <v>6</v>
      </c>
    </row>
    <row r="8" spans="1:22" ht="15">
      <c r="A8" s="101" t="s">
        <v>346</v>
      </c>
      <c r="B8">
        <f t="shared" si="0"/>
        <v>7</v>
      </c>
      <c r="C8">
        <v>4.17999999999999</v>
      </c>
      <c r="D8">
        <v>3.81</v>
      </c>
      <c r="E8">
        <v>0.17</v>
      </c>
      <c r="F8">
        <v>56</v>
      </c>
      <c r="G8" s="98">
        <v>0.46</v>
      </c>
      <c r="H8" s="98">
        <v>0.57</v>
      </c>
      <c r="I8" s="98">
        <v>0.73</v>
      </c>
      <c r="J8">
        <v>3.6</v>
      </c>
      <c r="K8">
        <v>4.5</v>
      </c>
      <c r="L8">
        <v>6.4</v>
      </c>
      <c r="M8">
        <v>8.5</v>
      </c>
      <c r="N8">
        <v>92</v>
      </c>
      <c r="O8" s="98">
        <v>0.05</v>
      </c>
      <c r="P8">
        <v>81</v>
      </c>
      <c r="Q8" s="98">
        <v>0.07</v>
      </c>
      <c r="R8" s="98">
        <v>0</v>
      </c>
      <c r="S8" s="98">
        <v>0.59</v>
      </c>
      <c r="T8" s="98">
        <v>0.3</v>
      </c>
      <c r="U8" s="98">
        <v>0.19</v>
      </c>
      <c r="V8">
        <v>8.9</v>
      </c>
    </row>
    <row r="9" spans="1:22" ht="15">
      <c r="A9" s="101" t="s">
        <v>347</v>
      </c>
      <c r="B9">
        <f t="shared" si="0"/>
        <v>8</v>
      </c>
      <c r="C9">
        <v>4.08999999999999</v>
      </c>
      <c r="D9">
        <v>3.93</v>
      </c>
      <c r="E9">
        <v>0.12</v>
      </c>
      <c r="F9">
        <v>59</v>
      </c>
      <c r="G9" s="98">
        <v>0.39</v>
      </c>
      <c r="H9" s="98">
        <v>0.61</v>
      </c>
      <c r="I9" s="98">
        <v>0.76</v>
      </c>
      <c r="J9">
        <v>4.59999999999999</v>
      </c>
      <c r="K9">
        <v>4.9</v>
      </c>
      <c r="L9">
        <v>11.6</v>
      </c>
      <c r="M9">
        <v>11.8</v>
      </c>
      <c r="N9">
        <v>398</v>
      </c>
      <c r="O9" s="98">
        <v>0.13</v>
      </c>
      <c r="P9">
        <v>151</v>
      </c>
      <c r="Q9" s="98">
        <v>0.09</v>
      </c>
      <c r="R9" s="98">
        <v>0.03</v>
      </c>
      <c r="S9" s="98">
        <v>0.67</v>
      </c>
      <c r="T9" s="98">
        <v>0.71</v>
      </c>
      <c r="U9" s="98">
        <v>0.07</v>
      </c>
      <c r="V9">
        <v>7.9</v>
      </c>
    </row>
    <row r="10" spans="1:22" ht="15">
      <c r="A10" s="101" t="s">
        <v>348</v>
      </c>
      <c r="B10">
        <f t="shared" si="0"/>
        <v>9</v>
      </c>
      <c r="C10">
        <v>4.04</v>
      </c>
      <c r="D10">
        <v>4499999999999990</v>
      </c>
      <c r="E10">
        <v>0.579999999999999</v>
      </c>
      <c r="F10">
        <v>29</v>
      </c>
      <c r="G10" s="98">
        <v>0.45</v>
      </c>
      <c r="H10" s="98">
        <v>0.9</v>
      </c>
      <c r="I10" s="98">
        <v>0.86</v>
      </c>
      <c r="J10">
        <v>4.29999999999999</v>
      </c>
      <c r="K10">
        <v>7999999999999990</v>
      </c>
      <c r="L10">
        <v>11.5</v>
      </c>
      <c r="M10">
        <v>12.5</v>
      </c>
      <c r="N10">
        <v>100</v>
      </c>
      <c r="O10" s="98">
        <v>0.2</v>
      </c>
      <c r="P10">
        <v>50</v>
      </c>
      <c r="Q10" s="98">
        <v>0.11</v>
      </c>
      <c r="R10" s="98">
        <v>0.02</v>
      </c>
      <c r="S10" s="98">
        <v>0.68</v>
      </c>
      <c r="T10" s="98">
        <v>0.61</v>
      </c>
      <c r="U10" s="98">
        <v>0.08</v>
      </c>
      <c r="V10">
        <v>8.19999999999999</v>
      </c>
    </row>
    <row r="11" spans="1:22" ht="15">
      <c r="A11" s="101" t="s">
        <v>349</v>
      </c>
      <c r="B11">
        <f t="shared" si="0"/>
        <v>10</v>
      </c>
      <c r="C11">
        <v>4</v>
      </c>
      <c r="D11">
        <v>3.87</v>
      </c>
      <c r="E11">
        <v>0.419999999999999</v>
      </c>
      <c r="F11">
        <v>35</v>
      </c>
      <c r="G11" s="98">
        <v>0.43</v>
      </c>
      <c r="H11" s="98">
        <v>0.83</v>
      </c>
      <c r="I11" s="98">
        <v>0.97</v>
      </c>
      <c r="J11">
        <v>5.5</v>
      </c>
      <c r="K11">
        <v>4</v>
      </c>
      <c r="L11">
        <v>9.8</v>
      </c>
      <c r="M11">
        <v>10.9</v>
      </c>
      <c r="N11">
        <v>142</v>
      </c>
      <c r="O11" s="98">
        <v>0.13</v>
      </c>
      <c r="P11">
        <v>65</v>
      </c>
      <c r="Q11" s="98">
        <v>0.06</v>
      </c>
      <c r="R11" s="98">
        <v>0.04</v>
      </c>
      <c r="S11" s="98">
        <v>0.61</v>
      </c>
      <c r="T11" s="98">
        <v>0.49</v>
      </c>
      <c r="U11" s="98">
        <v>0.27</v>
      </c>
      <c r="V11">
        <v>6.79999999999999</v>
      </c>
    </row>
    <row r="12" spans="1:22" ht="15">
      <c r="A12" s="101" t="s">
        <v>350</v>
      </c>
      <c r="B12">
        <f t="shared" si="0"/>
        <v>11</v>
      </c>
      <c r="C12">
        <v>3.93999999999999</v>
      </c>
      <c r="D12">
        <v>3.47</v>
      </c>
      <c r="E12">
        <v>0.289999999999999</v>
      </c>
      <c r="F12">
        <v>17</v>
      </c>
      <c r="G12" s="98">
        <v>0.71</v>
      </c>
      <c r="H12" s="98">
        <v>0.59</v>
      </c>
      <c r="I12" s="98">
        <v>0.76</v>
      </c>
      <c r="J12">
        <v>2.7</v>
      </c>
      <c r="K12">
        <v>16.8</v>
      </c>
      <c r="L12">
        <v>14.1999999999999</v>
      </c>
      <c r="M12">
        <v>18.5</v>
      </c>
      <c r="N12">
        <v>46</v>
      </c>
      <c r="O12" s="98">
        <v>0.17</v>
      </c>
      <c r="P12">
        <v>33</v>
      </c>
      <c r="Q12" s="98">
        <v>0.16</v>
      </c>
      <c r="R12" s="98">
        <v>0.07</v>
      </c>
      <c r="S12" s="98">
        <v>0.5</v>
      </c>
      <c r="T12" s="98">
        <v>0.77</v>
      </c>
      <c r="U12" s="98">
        <v>0.05</v>
      </c>
      <c r="V12">
        <v>6.79999999999999</v>
      </c>
    </row>
    <row r="13" spans="1:22" ht="15">
      <c r="A13" s="101" t="s">
        <v>351</v>
      </c>
      <c r="B13">
        <f t="shared" si="0"/>
        <v>12</v>
      </c>
      <c r="C13">
        <v>3.93</v>
      </c>
      <c r="D13">
        <v>3.97</v>
      </c>
      <c r="E13">
        <v>0.12</v>
      </c>
      <c r="F13">
        <v>10</v>
      </c>
      <c r="G13" s="98">
        <v>0.5</v>
      </c>
      <c r="H13" s="98">
        <v>0.5</v>
      </c>
      <c r="I13" s="98">
        <v>0.6</v>
      </c>
      <c r="J13">
        <v>1.89999999999999</v>
      </c>
      <c r="K13">
        <v>29</v>
      </c>
      <c r="L13">
        <v>11</v>
      </c>
      <c r="M13">
        <v>62.8999999999999</v>
      </c>
      <c r="N13">
        <v>25</v>
      </c>
      <c r="O13" s="98">
        <v>0.2</v>
      </c>
      <c r="P13">
        <v>18</v>
      </c>
      <c r="Q13" s="98">
        <v>0.16</v>
      </c>
      <c r="R13" s="98">
        <v>0</v>
      </c>
      <c r="S13" s="98">
        <v>0.71</v>
      </c>
      <c r="T13" s="98">
        <v>0.67</v>
      </c>
      <c r="U13" s="98">
        <v>0</v>
      </c>
      <c r="V13">
        <v>7.59999999999999</v>
      </c>
    </row>
    <row r="14" spans="1:22" ht="15">
      <c r="A14" s="101" t="s">
        <v>352</v>
      </c>
      <c r="B14">
        <f t="shared" si="0"/>
        <v>13</v>
      </c>
      <c r="C14">
        <v>3.85999999999999</v>
      </c>
      <c r="D14">
        <v>3.75</v>
      </c>
      <c r="E14">
        <v>0.39</v>
      </c>
      <c r="F14">
        <v>17</v>
      </c>
      <c r="G14" s="98">
        <v>0.47</v>
      </c>
      <c r="H14" s="98">
        <v>0.88</v>
      </c>
      <c r="I14" s="98">
        <v>0.82</v>
      </c>
      <c r="J14">
        <v>4.29999999999999</v>
      </c>
      <c r="K14">
        <v>11.5</v>
      </c>
      <c r="L14">
        <v>3.89999999999999</v>
      </c>
      <c r="M14">
        <v>12.3</v>
      </c>
      <c r="N14">
        <v>49</v>
      </c>
      <c r="O14" s="98">
        <v>0.18</v>
      </c>
      <c r="P14">
        <v>26</v>
      </c>
      <c r="Q14" s="98">
        <v>0.15</v>
      </c>
      <c r="R14" s="98">
        <v>0</v>
      </c>
      <c r="S14" s="98">
        <v>0.82</v>
      </c>
      <c r="T14" s="98">
        <v>0.67</v>
      </c>
      <c r="U14" s="98">
        <v>0.07</v>
      </c>
      <c r="V14">
        <v>7.59999999999999</v>
      </c>
    </row>
    <row r="15" spans="1:22" ht="15">
      <c r="A15" s="101" t="s">
        <v>353</v>
      </c>
      <c r="B15">
        <f t="shared" si="0"/>
        <v>14</v>
      </c>
      <c r="C15">
        <v>3.73</v>
      </c>
      <c r="D15">
        <v>3.48</v>
      </c>
      <c r="E15" s="99">
        <v>-70000000000000</v>
      </c>
      <c r="F15">
        <v>47</v>
      </c>
      <c r="G15" s="98">
        <v>0.7</v>
      </c>
      <c r="H15" s="98">
        <v>0.36</v>
      </c>
      <c r="I15" s="98">
        <v>0.79</v>
      </c>
      <c r="J15">
        <v>4.29999999999999</v>
      </c>
      <c r="K15">
        <v>5.4</v>
      </c>
      <c r="L15">
        <v>6.7</v>
      </c>
      <c r="M15">
        <v>9</v>
      </c>
      <c r="N15">
        <v>145</v>
      </c>
      <c r="O15" s="98">
        <v>0.1</v>
      </c>
      <c r="P15">
        <v>99</v>
      </c>
      <c r="Q15" s="98">
        <v>0.08</v>
      </c>
      <c r="R15" s="98">
        <v>0.04</v>
      </c>
      <c r="S15" s="98">
        <v>0.59</v>
      </c>
      <c r="T15" s="98">
        <v>0.3</v>
      </c>
      <c r="U15" s="98">
        <v>0.13</v>
      </c>
      <c r="V15">
        <v>8.19999999999999</v>
      </c>
    </row>
    <row r="16" spans="1:22" ht="15">
      <c r="A16" s="101" t="s">
        <v>354</v>
      </c>
      <c r="B16">
        <f t="shared" si="0"/>
        <v>14</v>
      </c>
      <c r="C16">
        <v>3.73</v>
      </c>
      <c r="D16">
        <v>3.43999999999999</v>
      </c>
      <c r="E16">
        <v>-0.26</v>
      </c>
      <c r="F16">
        <v>16</v>
      </c>
      <c r="G16" s="98">
        <v>0.38</v>
      </c>
      <c r="H16" s="98">
        <v>0.94</v>
      </c>
      <c r="I16" s="98">
        <v>0.94</v>
      </c>
      <c r="J16">
        <v>4.59999999999999</v>
      </c>
      <c r="K16">
        <v>10.3</v>
      </c>
      <c r="L16">
        <v>15.6</v>
      </c>
      <c r="M16">
        <v>22</v>
      </c>
      <c r="N16">
        <v>68</v>
      </c>
      <c r="O16" s="98">
        <v>0.15</v>
      </c>
      <c r="P16">
        <v>44</v>
      </c>
      <c r="Q16" s="98">
        <v>0.06</v>
      </c>
      <c r="R16" s="98">
        <v>0</v>
      </c>
      <c r="S16" s="98">
        <v>0.7</v>
      </c>
      <c r="T16" s="98">
        <v>0.86</v>
      </c>
      <c r="U16" s="98">
        <v>0</v>
      </c>
      <c r="V16">
        <v>7.59999999999999</v>
      </c>
    </row>
    <row r="17" spans="1:22" ht="15">
      <c r="A17" s="101" t="s">
        <v>355</v>
      </c>
      <c r="B17">
        <v>16</v>
      </c>
      <c r="C17">
        <v>3.68999999999999</v>
      </c>
      <c r="D17">
        <v>3.45</v>
      </c>
      <c r="E17">
        <v>0.22</v>
      </c>
      <c r="F17">
        <v>47</v>
      </c>
      <c r="G17" s="98">
        <v>0.34</v>
      </c>
      <c r="H17" s="98">
        <v>0.7</v>
      </c>
      <c r="I17" s="98">
        <v>0.79</v>
      </c>
      <c r="J17">
        <v>5.29999999999999</v>
      </c>
      <c r="K17">
        <v>3.39999999999999</v>
      </c>
      <c r="L17">
        <v>9999999999999990</v>
      </c>
      <c r="M17">
        <v>4.9</v>
      </c>
      <c r="N17">
        <v>207</v>
      </c>
      <c r="O17" s="98">
        <v>0.17</v>
      </c>
      <c r="P17">
        <v>54</v>
      </c>
      <c r="Q17" s="98">
        <v>0.1</v>
      </c>
      <c r="R17" s="98">
        <v>0.02</v>
      </c>
      <c r="S17" s="98">
        <v>0.46</v>
      </c>
      <c r="T17" s="98">
        <v>0.58</v>
      </c>
      <c r="U17" s="98">
        <v>0.09</v>
      </c>
      <c r="V17">
        <v>8999999999999990</v>
      </c>
    </row>
    <row r="18" spans="1:22" ht="15">
      <c r="A18" s="101" t="s">
        <v>356</v>
      </c>
      <c r="B18">
        <f t="shared" si="0"/>
        <v>17</v>
      </c>
      <c r="C18">
        <v>3.6</v>
      </c>
      <c r="D18">
        <v>3.47</v>
      </c>
      <c r="E18">
        <v>0.149999999999999</v>
      </c>
      <c r="F18">
        <v>32</v>
      </c>
      <c r="G18" s="98">
        <v>0.56</v>
      </c>
      <c r="H18" s="98">
        <v>0.81</v>
      </c>
      <c r="I18" s="98">
        <v>0.91</v>
      </c>
      <c r="J18">
        <v>6.59999999999999</v>
      </c>
      <c r="K18">
        <v>7.79999999999999</v>
      </c>
      <c r="L18">
        <v>25.5</v>
      </c>
      <c r="M18">
        <v>12.4</v>
      </c>
      <c r="N18">
        <v>99</v>
      </c>
      <c r="O18" s="98">
        <v>0.09</v>
      </c>
      <c r="P18">
        <v>68</v>
      </c>
      <c r="Q18" s="98">
        <v>0.11</v>
      </c>
      <c r="R18" s="98">
        <v>0.02</v>
      </c>
      <c r="S18" s="98">
        <v>0.52</v>
      </c>
      <c r="T18" s="98">
        <v>0.35</v>
      </c>
      <c r="U18" s="98">
        <v>0.1</v>
      </c>
      <c r="V18">
        <v>7.7</v>
      </c>
    </row>
    <row r="19" spans="1:22" ht="15">
      <c r="A19" s="101" t="s">
        <v>357</v>
      </c>
      <c r="B19">
        <f t="shared" si="0"/>
        <v>18</v>
      </c>
      <c r="C19">
        <v>3.58999999999999</v>
      </c>
      <c r="D19">
        <v>3.35999999999999</v>
      </c>
      <c r="E19">
        <v>0.409999999999999</v>
      </c>
      <c r="F19">
        <v>30</v>
      </c>
      <c r="G19" s="98">
        <v>0.5</v>
      </c>
      <c r="H19" s="98">
        <v>0.83</v>
      </c>
      <c r="I19" s="98">
        <v>0.9</v>
      </c>
      <c r="J19">
        <v>5999999999999990</v>
      </c>
      <c r="K19">
        <v>6999999999999990</v>
      </c>
      <c r="L19">
        <v>11.3</v>
      </c>
      <c r="M19">
        <v>7.79999999999999</v>
      </c>
      <c r="N19">
        <v>139</v>
      </c>
      <c r="O19" s="98">
        <v>0.14</v>
      </c>
      <c r="P19">
        <v>57</v>
      </c>
      <c r="Q19" s="98">
        <v>0.16</v>
      </c>
      <c r="R19" s="98">
        <v>0.02</v>
      </c>
      <c r="S19" s="98">
        <v>0.77</v>
      </c>
      <c r="T19" s="98">
        <v>0.64</v>
      </c>
      <c r="U19" s="98">
        <v>0.07</v>
      </c>
      <c r="V19">
        <v>9</v>
      </c>
    </row>
    <row r="20" spans="1:22" ht="15">
      <c r="A20" s="101" t="s">
        <v>358</v>
      </c>
      <c r="B20">
        <f t="shared" si="0"/>
        <v>19</v>
      </c>
      <c r="C20">
        <v>3.54999999999999</v>
      </c>
      <c r="D20">
        <v>3.50999999999999</v>
      </c>
      <c r="E20">
        <v>0.409999999999999</v>
      </c>
      <c r="F20">
        <v>15</v>
      </c>
      <c r="G20" s="98">
        <v>0.33</v>
      </c>
      <c r="H20" s="98">
        <v>0.73</v>
      </c>
      <c r="I20" s="98">
        <v>0.87</v>
      </c>
      <c r="J20">
        <v>4999999999999990</v>
      </c>
      <c r="K20">
        <v>16.6999999999999</v>
      </c>
      <c r="L20">
        <v>4.59999999999999</v>
      </c>
      <c r="M20">
        <v>14.9</v>
      </c>
      <c r="N20">
        <v>48</v>
      </c>
      <c r="O20" s="98">
        <v>0.21</v>
      </c>
      <c r="P20">
        <v>15</v>
      </c>
      <c r="Q20" s="98">
        <v>0.17</v>
      </c>
      <c r="R20" s="98">
        <v>0</v>
      </c>
      <c r="S20" s="98">
        <v>0.78</v>
      </c>
      <c r="T20" s="98">
        <v>0.53</v>
      </c>
      <c r="U20" s="98">
        <v>0</v>
      </c>
      <c r="V20">
        <v>6.9</v>
      </c>
    </row>
    <row r="21" spans="1:22" ht="15">
      <c r="A21" s="101" t="s">
        <v>359</v>
      </c>
      <c r="B21">
        <f t="shared" si="0"/>
        <v>20</v>
      </c>
      <c r="C21">
        <v>3.52</v>
      </c>
      <c r="D21">
        <v>3.18999999999999</v>
      </c>
      <c r="E21">
        <v>0.17</v>
      </c>
      <c r="F21">
        <v>45</v>
      </c>
      <c r="G21" s="98">
        <v>0.44</v>
      </c>
      <c r="H21" s="98">
        <v>0.58</v>
      </c>
      <c r="I21" s="98">
        <v>0.62</v>
      </c>
      <c r="J21">
        <v>3.5</v>
      </c>
      <c r="K21">
        <v>5.7</v>
      </c>
      <c r="L21">
        <v>6.79999999999999</v>
      </c>
      <c r="M21">
        <v>9.19999999999999</v>
      </c>
      <c r="N21">
        <v>133</v>
      </c>
      <c r="O21" s="98">
        <v>0.13</v>
      </c>
      <c r="P21">
        <v>51</v>
      </c>
      <c r="Q21" s="98">
        <v>0.19</v>
      </c>
      <c r="R21" s="98">
        <v>0</v>
      </c>
      <c r="S21" s="98">
        <v>0.52</v>
      </c>
      <c r="T21" s="98">
        <v>0.37</v>
      </c>
      <c r="U21" s="98">
        <v>0.23</v>
      </c>
      <c r="V21">
        <v>7.29999999999999</v>
      </c>
    </row>
    <row r="22" spans="1:22" ht="15">
      <c r="A22" s="101" t="s">
        <v>360</v>
      </c>
      <c r="B22">
        <f t="shared" si="0"/>
        <v>21</v>
      </c>
      <c r="C22">
        <v>3.49</v>
      </c>
      <c r="D22">
        <v>3.50999999999999</v>
      </c>
      <c r="E22">
        <v>0.27</v>
      </c>
      <c r="F22">
        <v>30</v>
      </c>
      <c r="G22" s="98">
        <v>0.47</v>
      </c>
      <c r="H22" s="98">
        <v>0.7</v>
      </c>
      <c r="I22" s="98">
        <v>0.77</v>
      </c>
      <c r="J22">
        <v>4.7</v>
      </c>
      <c r="K22">
        <v>9.19999999999999</v>
      </c>
      <c r="L22">
        <v>6.5</v>
      </c>
      <c r="M22">
        <v>11.6999999999999</v>
      </c>
      <c r="N22">
        <v>242</v>
      </c>
      <c r="O22" s="98">
        <v>0.16</v>
      </c>
      <c r="P22">
        <v>58</v>
      </c>
      <c r="Q22" s="98">
        <v>0.16</v>
      </c>
      <c r="R22" s="98">
        <v>0.03</v>
      </c>
      <c r="S22" s="98">
        <v>0.72</v>
      </c>
      <c r="T22" s="98">
        <v>0.41</v>
      </c>
      <c r="U22" s="98">
        <v>0.24</v>
      </c>
      <c r="V22">
        <v>8.19999999999999</v>
      </c>
    </row>
    <row r="23" spans="1:22" ht="15">
      <c r="A23" s="101" t="s">
        <v>361</v>
      </c>
      <c r="B23">
        <f t="shared" si="0"/>
        <v>22</v>
      </c>
      <c r="C23">
        <v>3.45</v>
      </c>
      <c r="D23">
        <v>3.35999999999999</v>
      </c>
      <c r="E23">
        <v>-0.179999999999999</v>
      </c>
      <c r="F23">
        <v>22</v>
      </c>
      <c r="G23" s="98">
        <v>0.27</v>
      </c>
      <c r="H23" s="98">
        <v>0.77</v>
      </c>
      <c r="I23" s="98">
        <v>0.77</v>
      </c>
      <c r="J23">
        <v>4999999999999990</v>
      </c>
      <c r="K23">
        <v>16.6</v>
      </c>
      <c r="L23">
        <v>6.29999999999999</v>
      </c>
      <c r="M23">
        <v>17.8</v>
      </c>
      <c r="N23">
        <v>67</v>
      </c>
      <c r="O23" s="98">
        <v>0.09</v>
      </c>
      <c r="P23">
        <v>36</v>
      </c>
      <c r="Q23" s="98">
        <v>0.17</v>
      </c>
      <c r="R23" s="98">
        <v>0.04</v>
      </c>
      <c r="S23" s="98">
        <v>0.69</v>
      </c>
      <c r="T23" s="98">
        <v>0.64</v>
      </c>
      <c r="U23" s="98">
        <v>0</v>
      </c>
      <c r="V23">
        <v>8</v>
      </c>
    </row>
    <row r="24" spans="1:22" ht="15">
      <c r="A24" s="101" t="s">
        <v>362</v>
      </c>
      <c r="B24">
        <f t="shared" si="0"/>
        <v>22</v>
      </c>
      <c r="C24">
        <v>3.45</v>
      </c>
      <c r="D24">
        <v>3.10999999999999</v>
      </c>
      <c r="E24">
        <v>0.599999999999999</v>
      </c>
      <c r="F24">
        <v>34</v>
      </c>
      <c r="G24" s="98">
        <v>0.44</v>
      </c>
      <c r="H24" s="98">
        <v>0.59</v>
      </c>
      <c r="I24" s="98">
        <v>0.65</v>
      </c>
      <c r="J24">
        <v>3.29999999999999</v>
      </c>
      <c r="K24">
        <v>8.4</v>
      </c>
      <c r="L24">
        <v>7.2</v>
      </c>
      <c r="M24">
        <v>18.3999999999999</v>
      </c>
      <c r="N24">
        <v>72</v>
      </c>
      <c r="O24" s="98">
        <v>0.13</v>
      </c>
      <c r="P24">
        <v>20</v>
      </c>
      <c r="Q24" s="98">
        <v>0.18</v>
      </c>
      <c r="R24" s="98">
        <v>0</v>
      </c>
      <c r="S24" s="98">
        <v>0.81</v>
      </c>
      <c r="T24" s="98">
        <v>0.32</v>
      </c>
      <c r="U24" s="98">
        <v>0.21</v>
      </c>
      <c r="V24">
        <v>8.8</v>
      </c>
    </row>
    <row r="25" spans="1:22" ht="15">
      <c r="A25" s="101" t="s">
        <v>363</v>
      </c>
      <c r="B25">
        <v>24</v>
      </c>
      <c r="C25">
        <v>3.31</v>
      </c>
      <c r="D25">
        <v>2.87999999999999</v>
      </c>
      <c r="E25">
        <v>0.33</v>
      </c>
      <c r="F25">
        <v>13</v>
      </c>
      <c r="G25" s="98">
        <v>0.38</v>
      </c>
      <c r="H25" s="98">
        <v>0.77</v>
      </c>
      <c r="I25" s="98">
        <v>0.77</v>
      </c>
      <c r="J25">
        <v>2.7</v>
      </c>
      <c r="K25">
        <v>13.6999999999999</v>
      </c>
      <c r="L25">
        <v>6.5</v>
      </c>
      <c r="M25">
        <v>25</v>
      </c>
      <c r="N25">
        <v>39</v>
      </c>
      <c r="O25" s="98">
        <v>0.21</v>
      </c>
      <c r="P25">
        <v>4</v>
      </c>
      <c r="Q25" s="98">
        <v>0</v>
      </c>
      <c r="R25" s="98">
        <v>0</v>
      </c>
      <c r="S25" s="98">
        <v>0.25</v>
      </c>
      <c r="T25" s="98">
        <v>0.25</v>
      </c>
      <c r="U25" s="98">
        <v>0.5</v>
      </c>
      <c r="V25">
        <v>4.7</v>
      </c>
    </row>
    <row r="26" spans="1:22" ht="15">
      <c r="A26" s="101" t="s">
        <v>364</v>
      </c>
      <c r="B26">
        <f t="shared" si="0"/>
        <v>24</v>
      </c>
      <c r="C26">
        <v>3.31</v>
      </c>
      <c r="D26">
        <v>3.41999999999999</v>
      </c>
      <c r="E26">
        <v>0.2</v>
      </c>
      <c r="F26">
        <v>24</v>
      </c>
      <c r="G26" s="98">
        <v>0.5</v>
      </c>
      <c r="H26" s="98">
        <v>0.75</v>
      </c>
      <c r="I26" s="98">
        <v>0.71</v>
      </c>
      <c r="J26">
        <v>4.4</v>
      </c>
      <c r="K26">
        <v>10.9</v>
      </c>
      <c r="L26">
        <v>22.3</v>
      </c>
      <c r="M26">
        <v>25.1</v>
      </c>
      <c r="N26">
        <v>199</v>
      </c>
      <c r="O26" s="98">
        <v>0.21</v>
      </c>
      <c r="P26">
        <v>57</v>
      </c>
      <c r="Q26" s="98">
        <v>0.17</v>
      </c>
      <c r="R26" s="98">
        <v>0</v>
      </c>
      <c r="S26" s="98">
        <v>0.56</v>
      </c>
      <c r="T26" s="98">
        <v>0.53</v>
      </c>
      <c r="U26" s="98">
        <v>0.22</v>
      </c>
      <c r="V26">
        <v>7.79999999999999</v>
      </c>
    </row>
    <row r="27" spans="1:22" ht="15">
      <c r="A27" s="101" t="s">
        <v>365</v>
      </c>
      <c r="B27">
        <v>26</v>
      </c>
      <c r="C27">
        <v>3.27999999999999</v>
      </c>
      <c r="D27">
        <v>3.31</v>
      </c>
      <c r="E27">
        <v>-0.13</v>
      </c>
      <c r="F27">
        <v>30</v>
      </c>
      <c r="G27" s="98">
        <v>0.47</v>
      </c>
      <c r="H27" s="98">
        <v>0.83</v>
      </c>
      <c r="I27" s="98">
        <v>0.9</v>
      </c>
      <c r="J27">
        <v>6.29999999999999</v>
      </c>
      <c r="K27">
        <v>5.7</v>
      </c>
      <c r="L27">
        <v>7.4</v>
      </c>
      <c r="M27">
        <v>11.8</v>
      </c>
      <c r="N27">
        <v>120</v>
      </c>
      <c r="O27" s="98">
        <v>0.22</v>
      </c>
      <c r="P27">
        <v>45</v>
      </c>
      <c r="Q27" s="98">
        <v>0.17</v>
      </c>
      <c r="R27" s="98">
        <v>0</v>
      </c>
      <c r="S27" s="98">
        <v>0.46</v>
      </c>
      <c r="T27" s="98">
        <v>0.44</v>
      </c>
      <c r="U27" s="98">
        <v>0.32</v>
      </c>
      <c r="V27">
        <v>7.9</v>
      </c>
    </row>
    <row r="28" spans="1:22" ht="15">
      <c r="A28" s="101" t="s">
        <v>366</v>
      </c>
      <c r="B28">
        <f t="shared" si="0"/>
        <v>27</v>
      </c>
      <c r="C28">
        <v>3.25</v>
      </c>
      <c r="D28">
        <v>3499999999999990</v>
      </c>
      <c r="E28">
        <v>0.289999999999999</v>
      </c>
      <c r="F28">
        <v>46</v>
      </c>
      <c r="G28" s="98">
        <v>0.5</v>
      </c>
      <c r="H28" s="98">
        <v>0.63</v>
      </c>
      <c r="I28" s="98">
        <v>0.76</v>
      </c>
      <c r="J28">
        <v>3.79999999999999</v>
      </c>
      <c r="K28">
        <v>4.59999999999999</v>
      </c>
      <c r="L28">
        <v>7.2</v>
      </c>
      <c r="M28">
        <v>8.8</v>
      </c>
      <c r="N28">
        <v>125</v>
      </c>
      <c r="O28" s="98">
        <v>0.18</v>
      </c>
      <c r="P28">
        <v>35</v>
      </c>
      <c r="Q28" s="98">
        <v>0.25</v>
      </c>
      <c r="R28" s="98">
        <v>0</v>
      </c>
      <c r="S28" s="98">
        <v>0.63</v>
      </c>
      <c r="T28" s="98">
        <v>0.2</v>
      </c>
      <c r="U28" s="98">
        <v>0.29</v>
      </c>
      <c r="V28">
        <v>10</v>
      </c>
    </row>
    <row r="29" spans="1:22" ht="15">
      <c r="A29" s="101" t="s">
        <v>367</v>
      </c>
      <c r="B29">
        <f t="shared" si="0"/>
        <v>28</v>
      </c>
      <c r="C29">
        <v>3.16999999999999</v>
      </c>
      <c r="D29">
        <v>3800000000000000</v>
      </c>
      <c r="E29">
        <v>0.33</v>
      </c>
      <c r="F29">
        <v>19</v>
      </c>
      <c r="G29" s="98">
        <v>0.37</v>
      </c>
      <c r="H29" s="98">
        <v>0.84</v>
      </c>
      <c r="I29" s="98">
        <v>0.89</v>
      </c>
      <c r="J29">
        <v>5.2</v>
      </c>
      <c r="K29">
        <v>11.9</v>
      </c>
      <c r="L29">
        <v>19.5</v>
      </c>
      <c r="M29">
        <v>23</v>
      </c>
      <c r="N29">
        <v>48</v>
      </c>
      <c r="O29" s="98">
        <v>0.29</v>
      </c>
      <c r="P29">
        <v>31</v>
      </c>
      <c r="Q29" s="98">
        <v>0.1</v>
      </c>
      <c r="R29" s="98">
        <v>0.03</v>
      </c>
      <c r="S29" s="98">
        <v>0.77</v>
      </c>
      <c r="T29" s="98">
        <v>0.62</v>
      </c>
      <c r="U29" s="98">
        <v>0.11</v>
      </c>
      <c r="V29">
        <v>7.29999999999999</v>
      </c>
    </row>
    <row r="30" spans="1:22" ht="15">
      <c r="A30" s="101" t="s">
        <v>368</v>
      </c>
      <c r="B30">
        <f t="shared" si="0"/>
        <v>29</v>
      </c>
      <c r="C30">
        <v>3.16</v>
      </c>
      <c r="D30">
        <v>3.39999999999999</v>
      </c>
      <c r="E30">
        <v>0.19</v>
      </c>
      <c r="F30">
        <v>18</v>
      </c>
      <c r="G30" s="98">
        <v>0.5</v>
      </c>
      <c r="H30" s="98">
        <v>0.56</v>
      </c>
      <c r="I30" s="98">
        <v>0.44</v>
      </c>
      <c r="J30">
        <v>2.1</v>
      </c>
      <c r="K30">
        <v>18.1</v>
      </c>
      <c r="L30">
        <v>6.9</v>
      </c>
      <c r="M30">
        <v>50.5</v>
      </c>
      <c r="N30">
        <v>118</v>
      </c>
      <c r="O30" s="98">
        <v>0.11</v>
      </c>
      <c r="P30">
        <v>40</v>
      </c>
      <c r="Q30" s="98">
        <v>0.1</v>
      </c>
      <c r="R30" s="98">
        <v>0.04</v>
      </c>
      <c r="S30" s="98">
        <v>0.72</v>
      </c>
      <c r="T30" s="98">
        <v>0.59</v>
      </c>
      <c r="U30" s="98">
        <v>0</v>
      </c>
      <c r="V30">
        <v>8</v>
      </c>
    </row>
    <row r="31" spans="1:22" ht="15">
      <c r="A31" s="101" t="s">
        <v>369</v>
      </c>
      <c r="B31">
        <f t="shared" si="0"/>
        <v>30</v>
      </c>
      <c r="C31">
        <v>3.12999999999999</v>
      </c>
      <c r="D31">
        <v>3.50999999999999</v>
      </c>
      <c r="E31">
        <v>0.239999999999999</v>
      </c>
      <c r="F31">
        <v>13</v>
      </c>
      <c r="G31" s="98">
        <v>0.38</v>
      </c>
      <c r="H31" s="98">
        <v>0.69</v>
      </c>
      <c r="I31" s="98">
        <v>0.92</v>
      </c>
      <c r="J31">
        <v>6.2</v>
      </c>
      <c r="K31">
        <v>13.6</v>
      </c>
      <c r="L31">
        <v>13.1999999999999</v>
      </c>
      <c r="M31">
        <v>32.1</v>
      </c>
      <c r="N31">
        <v>41</v>
      </c>
      <c r="O31" s="98">
        <v>0.12</v>
      </c>
      <c r="P31">
        <v>32</v>
      </c>
      <c r="Q31" s="98">
        <v>0.15</v>
      </c>
      <c r="R31" s="98">
        <v>0.03</v>
      </c>
      <c r="S31" s="98">
        <v>0.63</v>
      </c>
      <c r="T31" s="98">
        <v>0.69</v>
      </c>
      <c r="U31" s="98">
        <v>0.03</v>
      </c>
      <c r="V31">
        <v>7.59999999999999</v>
      </c>
    </row>
    <row r="32" spans="1:22" ht="15">
      <c r="A32" s="101" t="s">
        <v>370</v>
      </c>
      <c r="B32">
        <f t="shared" si="0"/>
        <v>31</v>
      </c>
      <c r="C32">
        <v>3.12</v>
      </c>
      <c r="D32">
        <v>3.1</v>
      </c>
      <c r="E32">
        <v>2</v>
      </c>
      <c r="F32">
        <v>23</v>
      </c>
      <c r="G32" s="98">
        <v>0.52</v>
      </c>
      <c r="H32" s="98">
        <v>0.91</v>
      </c>
      <c r="I32" s="98">
        <v>0.78</v>
      </c>
      <c r="J32">
        <v>4.7</v>
      </c>
      <c r="K32">
        <v>7.5</v>
      </c>
      <c r="L32">
        <v>12</v>
      </c>
      <c r="M32">
        <v>22.3</v>
      </c>
      <c r="N32">
        <v>120</v>
      </c>
      <c r="O32" s="98">
        <v>0.26</v>
      </c>
      <c r="P32">
        <v>33</v>
      </c>
      <c r="Q32" s="98">
        <v>0.03</v>
      </c>
      <c r="R32" s="98">
        <v>0</v>
      </c>
      <c r="S32" s="98">
        <v>0.19</v>
      </c>
      <c r="T32" s="98">
        <v>0.74</v>
      </c>
      <c r="U32" s="98">
        <v>0.19</v>
      </c>
      <c r="V32">
        <v>6.59999999999999</v>
      </c>
    </row>
    <row r="33" spans="1:22" ht="15">
      <c r="A33" s="101" t="s">
        <v>371</v>
      </c>
      <c r="B33">
        <f t="shared" si="0"/>
        <v>32</v>
      </c>
      <c r="C33">
        <v>3.1</v>
      </c>
      <c r="D33">
        <v>3</v>
      </c>
      <c r="E33">
        <v>0.5</v>
      </c>
      <c r="F33">
        <v>36</v>
      </c>
      <c r="G33" s="98">
        <v>0.17</v>
      </c>
      <c r="H33" s="98">
        <v>0.47</v>
      </c>
      <c r="I33" s="98">
        <v>0.61</v>
      </c>
      <c r="J33">
        <v>2.1</v>
      </c>
      <c r="K33">
        <v>9.3</v>
      </c>
      <c r="L33">
        <v>2.89999999999999</v>
      </c>
      <c r="M33">
        <v>12</v>
      </c>
      <c r="N33">
        <v>127</v>
      </c>
      <c r="O33" s="98">
        <v>0.15</v>
      </c>
      <c r="P33">
        <v>41</v>
      </c>
      <c r="Q33" s="98">
        <v>0.14</v>
      </c>
      <c r="R33" s="98">
        <v>0.03</v>
      </c>
      <c r="S33" s="98">
        <v>0.76</v>
      </c>
      <c r="T33" s="98">
        <v>0.48</v>
      </c>
      <c r="U33" s="98">
        <v>0.24</v>
      </c>
      <c r="V33">
        <v>7.29999999999999</v>
      </c>
    </row>
    <row r="34" spans="1:22" ht="15">
      <c r="A34" s="101" t="s">
        <v>372</v>
      </c>
      <c r="B34">
        <f t="shared" si="0"/>
        <v>33</v>
      </c>
      <c r="C34">
        <v>3.04999999999999</v>
      </c>
      <c r="D34">
        <v>2.99</v>
      </c>
      <c r="E34">
        <v>0.4</v>
      </c>
      <c r="F34">
        <v>13</v>
      </c>
      <c r="G34" s="98">
        <v>0.31</v>
      </c>
      <c r="H34" s="98">
        <v>0.77</v>
      </c>
      <c r="I34" s="98">
        <v>0.92</v>
      </c>
      <c r="J34">
        <v>4.79999999999999</v>
      </c>
      <c r="K34">
        <v>11.6999999999999</v>
      </c>
      <c r="L34">
        <v>34.5</v>
      </c>
      <c r="M34">
        <v>52.5</v>
      </c>
      <c r="N34">
        <v>35</v>
      </c>
      <c r="O34" s="98">
        <v>0.2</v>
      </c>
      <c r="P34">
        <v>17</v>
      </c>
      <c r="Q34" s="98">
        <v>0.12</v>
      </c>
      <c r="R34" s="98">
        <v>0.03</v>
      </c>
      <c r="S34" s="98">
        <v>0.78</v>
      </c>
      <c r="T34" s="98">
        <v>0.48</v>
      </c>
      <c r="U34" s="98">
        <v>0.19</v>
      </c>
      <c r="V34">
        <v>7.5</v>
      </c>
    </row>
    <row r="35" spans="1:22" ht="15">
      <c r="A35" s="101" t="s">
        <v>373</v>
      </c>
      <c r="B35">
        <f t="shared" si="0"/>
        <v>34</v>
      </c>
      <c r="C35">
        <v>3.02999999999999</v>
      </c>
      <c r="D35">
        <v>2.98</v>
      </c>
      <c r="E35">
        <v>0.209999999999999</v>
      </c>
      <c r="F35">
        <v>26</v>
      </c>
      <c r="G35" s="98">
        <v>0.5</v>
      </c>
      <c r="H35" s="98">
        <v>0.73</v>
      </c>
      <c r="I35" s="98">
        <v>0.88</v>
      </c>
      <c r="J35">
        <v>3.5</v>
      </c>
      <c r="K35">
        <v>6.29999999999999</v>
      </c>
      <c r="L35">
        <v>6999999999999990</v>
      </c>
      <c r="M35">
        <v>13.1</v>
      </c>
      <c r="N35">
        <v>132</v>
      </c>
      <c r="O35" s="98">
        <v>0.22</v>
      </c>
      <c r="P35">
        <v>46</v>
      </c>
      <c r="Q35" s="98">
        <v>0.14</v>
      </c>
      <c r="R35" s="98">
        <v>0.07</v>
      </c>
      <c r="S35" s="98">
        <v>0.86</v>
      </c>
      <c r="T35" s="98">
        <v>0.37</v>
      </c>
      <c r="U35" s="98">
        <v>0.11</v>
      </c>
      <c r="V35">
        <v>8.3</v>
      </c>
    </row>
    <row r="36" spans="1:22" ht="15">
      <c r="A36" s="101" t="s">
        <v>374</v>
      </c>
      <c r="B36">
        <f t="shared" si="0"/>
        <v>35</v>
      </c>
      <c r="C36">
        <v>3.02</v>
      </c>
      <c r="D36">
        <v>3499999999999990</v>
      </c>
      <c r="E36">
        <v>0.579999999999999</v>
      </c>
      <c r="F36">
        <v>18</v>
      </c>
      <c r="G36" s="98">
        <v>0.33</v>
      </c>
      <c r="H36" s="98">
        <v>0.78</v>
      </c>
      <c r="I36" s="98">
        <v>0.67</v>
      </c>
      <c r="J36">
        <v>2.79999999999999</v>
      </c>
      <c r="K36">
        <v>12.8</v>
      </c>
      <c r="L36">
        <v>5999999999999990</v>
      </c>
      <c r="M36">
        <v>16.3</v>
      </c>
      <c r="N36">
        <v>60</v>
      </c>
      <c r="O36" s="98">
        <v>0.13</v>
      </c>
      <c r="P36">
        <v>12</v>
      </c>
      <c r="Q36" s="98">
        <v>0.18</v>
      </c>
      <c r="R36" s="98">
        <v>0</v>
      </c>
      <c r="S36" s="98">
        <v>0.88</v>
      </c>
      <c r="T36" s="98">
        <v>0.8</v>
      </c>
      <c r="U36" s="98">
        <v>0</v>
      </c>
      <c r="V36">
        <v>9.8</v>
      </c>
    </row>
    <row r="37" spans="1:22" ht="15">
      <c r="A37" s="101" t="s">
        <v>375</v>
      </c>
      <c r="B37">
        <f t="shared" si="0"/>
        <v>36</v>
      </c>
      <c r="C37">
        <v>3</v>
      </c>
      <c r="D37">
        <v>3.16999999999999</v>
      </c>
      <c r="E37">
        <v>0.16</v>
      </c>
      <c r="F37">
        <v>24</v>
      </c>
      <c r="G37" s="98">
        <v>0.42</v>
      </c>
      <c r="H37" s="98">
        <v>0.63</v>
      </c>
      <c r="I37" s="98">
        <v>0.54</v>
      </c>
      <c r="J37">
        <v>1.7</v>
      </c>
      <c r="K37">
        <v>10.1</v>
      </c>
      <c r="L37">
        <v>2.29999999999999</v>
      </c>
      <c r="M37">
        <v>14.3</v>
      </c>
      <c r="N37">
        <v>66</v>
      </c>
      <c r="O37" s="98">
        <v>0.08</v>
      </c>
      <c r="P37">
        <v>15</v>
      </c>
      <c r="Q37" s="98">
        <v>0.24</v>
      </c>
      <c r="R37" s="98">
        <v>0</v>
      </c>
      <c r="S37" s="98">
        <v>0.64</v>
      </c>
      <c r="T37" s="98">
        <v>0.24</v>
      </c>
      <c r="U37" s="98">
        <v>0.52</v>
      </c>
      <c r="V37">
        <v>8.8</v>
      </c>
    </row>
    <row r="38" spans="1:22" ht="15">
      <c r="A38" s="101" t="s">
        <v>376</v>
      </c>
      <c r="B38">
        <f t="shared" si="0"/>
        <v>37</v>
      </c>
      <c r="C38">
        <v>2.96</v>
      </c>
      <c r="D38">
        <v>2.96</v>
      </c>
      <c r="E38" s="99">
        <v>70000000000000</v>
      </c>
      <c r="F38">
        <v>10</v>
      </c>
      <c r="G38" s="98">
        <v>0.2</v>
      </c>
      <c r="H38" s="98">
        <v>1</v>
      </c>
      <c r="I38" s="98">
        <v>0.9</v>
      </c>
      <c r="J38">
        <v>3.5</v>
      </c>
      <c r="K38">
        <v>20</v>
      </c>
      <c r="L38">
        <v>6.59999999999999</v>
      </c>
      <c r="M38">
        <v>26.1</v>
      </c>
      <c r="N38">
        <v>38</v>
      </c>
      <c r="O38" s="98">
        <v>0.18</v>
      </c>
      <c r="P38">
        <v>15</v>
      </c>
      <c r="Q38" s="98">
        <v>0.17</v>
      </c>
      <c r="R38" s="98">
        <v>0.2</v>
      </c>
      <c r="S38" s="98">
        <v>0.5</v>
      </c>
      <c r="T38" s="98">
        <v>0.75</v>
      </c>
      <c r="U38" s="98">
        <v>0</v>
      </c>
      <c r="V38">
        <v>8</v>
      </c>
    </row>
    <row r="39" spans="1:22" ht="15">
      <c r="A39" s="101" t="s">
        <v>377</v>
      </c>
      <c r="B39">
        <f t="shared" si="0"/>
        <v>38</v>
      </c>
      <c r="C39">
        <v>2.93</v>
      </c>
      <c r="D39">
        <v>2.91999999999999</v>
      </c>
      <c r="E39">
        <v>0.2</v>
      </c>
      <c r="F39">
        <v>22</v>
      </c>
      <c r="G39" s="98">
        <v>0.41</v>
      </c>
      <c r="H39" s="98">
        <v>0.59</v>
      </c>
      <c r="I39" s="98">
        <v>0.59</v>
      </c>
      <c r="J39">
        <v>2.89999999999999</v>
      </c>
      <c r="K39">
        <v>13.3</v>
      </c>
      <c r="L39">
        <v>7.9</v>
      </c>
      <c r="M39">
        <v>18.3999999999999</v>
      </c>
      <c r="N39">
        <v>99</v>
      </c>
      <c r="O39" s="98">
        <v>0.15</v>
      </c>
      <c r="P39">
        <v>101</v>
      </c>
      <c r="Q39" s="98">
        <v>0.09</v>
      </c>
      <c r="R39" s="98">
        <v>0</v>
      </c>
      <c r="S39" s="98">
        <v>0.44</v>
      </c>
      <c r="T39" s="98">
        <v>0.15</v>
      </c>
      <c r="U39" s="98">
        <v>0.35</v>
      </c>
      <c r="V39">
        <v>7.4</v>
      </c>
    </row>
    <row r="40" spans="1:22" ht="15">
      <c r="A40" s="101" t="s">
        <v>378</v>
      </c>
      <c r="B40">
        <f t="shared" si="0"/>
        <v>39</v>
      </c>
      <c r="C40">
        <v>2.91999999999999</v>
      </c>
      <c r="D40">
        <v>2.93999999999999</v>
      </c>
      <c r="E40" s="99">
        <v>0.0899999999999999</v>
      </c>
      <c r="F40">
        <v>35</v>
      </c>
      <c r="G40" s="98">
        <v>0.17</v>
      </c>
      <c r="H40" s="98">
        <v>0.49</v>
      </c>
      <c r="I40" s="98">
        <v>0.74</v>
      </c>
      <c r="J40">
        <v>3.6</v>
      </c>
      <c r="K40">
        <v>6.79999999999999</v>
      </c>
      <c r="L40">
        <v>9999999999999990</v>
      </c>
      <c r="M40">
        <v>14</v>
      </c>
      <c r="N40">
        <v>106</v>
      </c>
      <c r="O40" s="98">
        <v>0.2</v>
      </c>
      <c r="P40">
        <v>82</v>
      </c>
      <c r="Q40" s="98">
        <v>0.09</v>
      </c>
      <c r="R40" s="98">
        <v>0</v>
      </c>
      <c r="S40" s="98">
        <v>0.53</v>
      </c>
      <c r="T40" s="98">
        <v>0.44</v>
      </c>
      <c r="U40" s="98">
        <v>0.43</v>
      </c>
      <c r="V40">
        <v>8</v>
      </c>
    </row>
    <row r="41" spans="1:22" ht="15">
      <c r="A41" s="101" t="s">
        <v>379</v>
      </c>
      <c r="B41">
        <f t="shared" si="0"/>
        <v>40</v>
      </c>
      <c r="C41">
        <v>2.89999999999999</v>
      </c>
      <c r="D41">
        <v>2.93</v>
      </c>
      <c r="E41">
        <v>0.55</v>
      </c>
      <c r="F41">
        <v>25</v>
      </c>
      <c r="G41" s="98">
        <v>0.44</v>
      </c>
      <c r="H41" s="98">
        <v>0.76</v>
      </c>
      <c r="I41" s="98">
        <v>0.8</v>
      </c>
      <c r="J41">
        <v>3</v>
      </c>
      <c r="K41">
        <v>8.69999999999999</v>
      </c>
      <c r="L41">
        <v>10.8</v>
      </c>
      <c r="M41">
        <v>23.3999999999999</v>
      </c>
      <c r="N41">
        <v>164</v>
      </c>
      <c r="O41" s="98">
        <v>0.2</v>
      </c>
      <c r="P41">
        <v>34</v>
      </c>
      <c r="Q41" s="98">
        <v>0.21</v>
      </c>
      <c r="R41" s="98">
        <v>0.03</v>
      </c>
      <c r="S41" s="98">
        <v>0.71</v>
      </c>
      <c r="T41" s="98">
        <v>0.3</v>
      </c>
      <c r="U41" s="98">
        <v>0.07</v>
      </c>
      <c r="V41">
        <v>7.9</v>
      </c>
    </row>
    <row r="42" spans="1:22" ht="15">
      <c r="A42" s="101" t="s">
        <v>380</v>
      </c>
      <c r="B42">
        <f t="shared" si="0"/>
        <v>40</v>
      </c>
      <c r="C42">
        <v>2.89999999999999</v>
      </c>
      <c r="D42">
        <v>34</v>
      </c>
      <c r="E42">
        <v>-0.13</v>
      </c>
      <c r="F42">
        <v>16</v>
      </c>
      <c r="G42" s="98">
        <v>0.56</v>
      </c>
      <c r="H42" s="98">
        <v>0.81</v>
      </c>
      <c r="I42" s="98">
        <v>0.75</v>
      </c>
      <c r="J42">
        <v>2</v>
      </c>
      <c r="K42">
        <v>12.1</v>
      </c>
      <c r="L42">
        <v>2</v>
      </c>
      <c r="M42">
        <v>35.8999999999999</v>
      </c>
      <c r="N42">
        <v>57</v>
      </c>
      <c r="O42" s="98">
        <v>0.04</v>
      </c>
      <c r="P42">
        <v>19</v>
      </c>
      <c r="Q42" s="98">
        <v>0.05</v>
      </c>
      <c r="R42" s="98">
        <v>0</v>
      </c>
      <c r="S42" s="98">
        <v>0.59</v>
      </c>
      <c r="T42" s="98">
        <v>0.48</v>
      </c>
      <c r="U42" s="98">
        <v>0.21</v>
      </c>
      <c r="V42">
        <v>7.59999999999999</v>
      </c>
    </row>
    <row r="43" spans="1:22" ht="15">
      <c r="A43" s="101" t="s">
        <v>381</v>
      </c>
      <c r="B43">
        <v>42</v>
      </c>
      <c r="C43">
        <v>2.83</v>
      </c>
      <c r="D43">
        <v>2.79999999999999</v>
      </c>
      <c r="E43">
        <v>0.719999999999999</v>
      </c>
      <c r="F43">
        <v>17</v>
      </c>
      <c r="G43" s="98">
        <v>0.18</v>
      </c>
      <c r="H43" s="98">
        <v>0.47</v>
      </c>
      <c r="I43" s="98">
        <v>0.47</v>
      </c>
      <c r="J43">
        <v>0.699999999999999</v>
      </c>
      <c r="K43">
        <v>18</v>
      </c>
      <c r="L43">
        <v>1.6</v>
      </c>
      <c r="M43">
        <v>25.1999999999999</v>
      </c>
      <c r="N43">
        <v>47</v>
      </c>
      <c r="O43" s="98">
        <v>0.26</v>
      </c>
      <c r="P43">
        <v>9</v>
      </c>
      <c r="Q43" s="98">
        <v>0</v>
      </c>
      <c r="R43" s="98">
        <v>0</v>
      </c>
      <c r="S43" s="98">
        <v>0.7</v>
      </c>
      <c r="T43" s="98">
        <v>0.75</v>
      </c>
      <c r="U43" s="98">
        <v>0</v>
      </c>
      <c r="V43">
        <v>6.59999999999999</v>
      </c>
    </row>
    <row r="44" spans="1:22" ht="15">
      <c r="A44" s="101" t="s">
        <v>382</v>
      </c>
      <c r="B44">
        <f t="shared" si="0"/>
        <v>43</v>
      </c>
      <c r="C44">
        <v>2.81</v>
      </c>
      <c r="D44">
        <v>2.72</v>
      </c>
      <c r="E44">
        <v>0.419999999999999</v>
      </c>
      <c r="F44">
        <v>21</v>
      </c>
      <c r="G44" s="98">
        <v>0.29</v>
      </c>
      <c r="H44" s="98">
        <v>0.71</v>
      </c>
      <c r="I44" s="98">
        <v>0.71</v>
      </c>
      <c r="J44">
        <v>3.6</v>
      </c>
      <c r="K44">
        <v>11.8</v>
      </c>
      <c r="L44">
        <v>5.59999999999999</v>
      </c>
      <c r="M44">
        <v>13</v>
      </c>
      <c r="N44">
        <v>54</v>
      </c>
      <c r="O44" s="98">
        <v>0.19</v>
      </c>
      <c r="P44">
        <v>17</v>
      </c>
      <c r="Q44" s="98">
        <v>0.24</v>
      </c>
      <c r="R44" s="98">
        <v>0.04</v>
      </c>
      <c r="S44" s="98">
        <v>0.82</v>
      </c>
      <c r="T44" s="98">
        <v>0.3</v>
      </c>
      <c r="U44" s="98">
        <v>0.37</v>
      </c>
      <c r="V44">
        <v>9.59999999999999</v>
      </c>
    </row>
    <row r="45" spans="1:22" ht="15">
      <c r="A45" s="101" t="s">
        <v>383</v>
      </c>
      <c r="B45">
        <f t="shared" si="0"/>
        <v>44</v>
      </c>
      <c r="C45">
        <v>2.79999999999999</v>
      </c>
      <c r="D45">
        <v>2.91</v>
      </c>
      <c r="E45">
        <v>0.25</v>
      </c>
      <c r="F45">
        <v>40</v>
      </c>
      <c r="G45" s="98">
        <v>0.55</v>
      </c>
      <c r="H45" s="98">
        <v>0.28</v>
      </c>
      <c r="I45" s="98">
        <v>0.78</v>
      </c>
      <c r="J45">
        <v>3.39999999999999</v>
      </c>
      <c r="K45">
        <v>5.9</v>
      </c>
      <c r="L45">
        <v>5.7</v>
      </c>
      <c r="M45">
        <v>27.6</v>
      </c>
      <c r="N45">
        <v>71</v>
      </c>
      <c r="O45" s="98">
        <v>0</v>
      </c>
      <c r="P45">
        <v>28</v>
      </c>
      <c r="Q45" s="98">
        <v>0.24</v>
      </c>
      <c r="R45" s="98">
        <v>0</v>
      </c>
      <c r="S45" s="98">
        <v>0.57</v>
      </c>
      <c r="T45" s="98">
        <v>0.18</v>
      </c>
      <c r="U45" s="98">
        <v>0.27</v>
      </c>
      <c r="V45">
        <v>10.3</v>
      </c>
    </row>
    <row r="46" spans="1:22" ht="15">
      <c r="A46" s="101" t="s">
        <v>384</v>
      </c>
      <c r="B46">
        <f t="shared" si="0"/>
        <v>45</v>
      </c>
      <c r="C46">
        <v>2.72</v>
      </c>
      <c r="D46">
        <v>2.87999999999999</v>
      </c>
      <c r="E46">
        <v>0</v>
      </c>
      <c r="F46">
        <v>24</v>
      </c>
      <c r="G46" s="98">
        <v>0.58</v>
      </c>
      <c r="H46" s="98">
        <v>0.67</v>
      </c>
      <c r="I46" s="98">
        <v>0.83</v>
      </c>
      <c r="J46">
        <v>5.4</v>
      </c>
      <c r="K46">
        <v>7.59999999999999</v>
      </c>
      <c r="L46">
        <v>12.5</v>
      </c>
      <c r="M46">
        <v>10</v>
      </c>
      <c r="N46">
        <v>39</v>
      </c>
      <c r="O46" s="98">
        <v>0.23</v>
      </c>
      <c r="P46">
        <v>36</v>
      </c>
      <c r="Q46" s="98">
        <v>0.17</v>
      </c>
      <c r="R46" s="98">
        <v>0</v>
      </c>
      <c r="S46" s="98">
        <v>0.56</v>
      </c>
      <c r="T46" s="98">
        <v>0.53</v>
      </c>
      <c r="U46" s="98">
        <v>0.22</v>
      </c>
      <c r="V46">
        <v>7.79999999999999</v>
      </c>
    </row>
    <row r="47" spans="1:22" ht="15">
      <c r="A47" s="101" t="s">
        <v>385</v>
      </c>
      <c r="B47">
        <f t="shared" si="0"/>
        <v>46</v>
      </c>
      <c r="C47">
        <v>2.7</v>
      </c>
      <c r="D47">
        <v>2.48</v>
      </c>
      <c r="E47">
        <v>0.63</v>
      </c>
      <c r="F47">
        <v>24</v>
      </c>
      <c r="G47" s="98">
        <v>0.29</v>
      </c>
      <c r="H47" s="98">
        <v>0.54</v>
      </c>
      <c r="I47" s="98">
        <v>0.83</v>
      </c>
      <c r="J47">
        <v>3</v>
      </c>
      <c r="K47">
        <v>7.7</v>
      </c>
      <c r="L47">
        <v>4.29999999999999</v>
      </c>
      <c r="M47">
        <v>25.1</v>
      </c>
      <c r="N47">
        <v>53</v>
      </c>
      <c r="O47" s="98">
        <v>0.13</v>
      </c>
      <c r="P47">
        <v>25</v>
      </c>
      <c r="Q47" s="98">
        <v>0.21</v>
      </c>
      <c r="R47" s="98">
        <v>0.09</v>
      </c>
      <c r="S47" s="98">
        <v>0.46</v>
      </c>
      <c r="T47" s="98">
        <v>0.37</v>
      </c>
      <c r="U47" s="98">
        <v>0.26</v>
      </c>
      <c r="V47">
        <v>8.9</v>
      </c>
    </row>
    <row r="48" spans="1:22" ht="15">
      <c r="A48" s="101" t="s">
        <v>386</v>
      </c>
      <c r="B48">
        <f t="shared" si="0"/>
        <v>47</v>
      </c>
      <c r="C48">
        <v>2.66999999999999</v>
      </c>
      <c r="D48">
        <v>2.87</v>
      </c>
      <c r="E48">
        <v>-0.51</v>
      </c>
      <c r="F48">
        <v>16</v>
      </c>
      <c r="G48" s="98">
        <v>0.5</v>
      </c>
      <c r="H48" s="98">
        <v>0.5</v>
      </c>
      <c r="I48" s="98">
        <v>0.88</v>
      </c>
      <c r="J48">
        <v>4.5</v>
      </c>
      <c r="K48">
        <v>11.1999999999999</v>
      </c>
      <c r="L48">
        <v>5</v>
      </c>
      <c r="M48">
        <v>16.3</v>
      </c>
      <c r="N48">
        <v>77</v>
      </c>
      <c r="O48" s="98">
        <v>0.14</v>
      </c>
      <c r="P48">
        <v>70</v>
      </c>
      <c r="Q48" s="98">
        <v>0.11</v>
      </c>
      <c r="R48" s="98">
        <v>0.02</v>
      </c>
      <c r="S48" s="98">
        <v>0.47</v>
      </c>
      <c r="T48" s="98">
        <v>0.11</v>
      </c>
      <c r="U48" s="98">
        <v>0.5</v>
      </c>
      <c r="V48">
        <v>7.79999999999999</v>
      </c>
    </row>
    <row r="49" spans="1:22" ht="15">
      <c r="A49" s="101" t="s">
        <v>387</v>
      </c>
      <c r="B49">
        <f t="shared" si="0"/>
        <v>48</v>
      </c>
      <c r="C49">
        <v>2.64999999999999</v>
      </c>
      <c r="D49">
        <v>2.18</v>
      </c>
      <c r="E49">
        <v>0.32</v>
      </c>
      <c r="F49">
        <v>14</v>
      </c>
      <c r="G49" s="98">
        <v>0.43</v>
      </c>
      <c r="H49" s="98">
        <v>1</v>
      </c>
      <c r="I49" s="98">
        <v>0.86</v>
      </c>
      <c r="J49">
        <v>6.5</v>
      </c>
      <c r="K49">
        <v>10.1999999999999</v>
      </c>
      <c r="L49">
        <v>14.9</v>
      </c>
      <c r="M49">
        <v>30.3</v>
      </c>
      <c r="N49">
        <v>42</v>
      </c>
      <c r="O49" s="98">
        <v>0.26</v>
      </c>
      <c r="P49">
        <v>4</v>
      </c>
      <c r="Q49" s="98">
        <v>0</v>
      </c>
      <c r="R49" s="98">
        <v>0</v>
      </c>
      <c r="S49" s="98">
        <v>0.13</v>
      </c>
      <c r="T49" s="98">
        <v>0.67</v>
      </c>
      <c r="U49" s="98">
        <v>0.33</v>
      </c>
      <c r="V49">
        <v>9.9</v>
      </c>
    </row>
    <row r="50" spans="1:22" ht="15">
      <c r="A50" s="101" t="s">
        <v>388</v>
      </c>
      <c r="B50">
        <f t="shared" si="0"/>
        <v>49</v>
      </c>
      <c r="C50">
        <v>2.62999999999999</v>
      </c>
      <c r="D50">
        <v>2.89999999999999</v>
      </c>
      <c r="E50">
        <v>0.31</v>
      </c>
      <c r="F50">
        <v>17</v>
      </c>
      <c r="G50" s="98">
        <v>0.41</v>
      </c>
      <c r="H50" s="98">
        <v>0.76</v>
      </c>
      <c r="I50" s="98">
        <v>0.65</v>
      </c>
      <c r="J50">
        <v>2.79999999999999</v>
      </c>
      <c r="K50">
        <v>14</v>
      </c>
      <c r="L50">
        <v>2.6</v>
      </c>
      <c r="M50">
        <v>28.8</v>
      </c>
      <c r="N50">
        <v>71</v>
      </c>
      <c r="O50" s="98">
        <v>0.11</v>
      </c>
      <c r="P50">
        <v>23</v>
      </c>
      <c r="Q50" s="98">
        <v>0.19</v>
      </c>
      <c r="R50" s="98">
        <v>0.06</v>
      </c>
      <c r="S50" s="98">
        <v>0.56</v>
      </c>
      <c r="T50" s="98">
        <v>0.4</v>
      </c>
      <c r="U50" s="98">
        <v>0.16</v>
      </c>
      <c r="V50">
        <v>7.9</v>
      </c>
    </row>
    <row r="51" spans="1:22" ht="15">
      <c r="A51" s="101" t="s">
        <v>389</v>
      </c>
      <c r="B51">
        <f t="shared" si="0"/>
        <v>50</v>
      </c>
      <c r="C51">
        <v>2.58999999999999</v>
      </c>
      <c r="D51">
        <v>2.24</v>
      </c>
      <c r="E51">
        <v>0.39</v>
      </c>
      <c r="F51">
        <v>14</v>
      </c>
      <c r="G51" s="98">
        <v>0.29</v>
      </c>
      <c r="H51" s="98">
        <v>0.71</v>
      </c>
      <c r="I51" s="98">
        <v>0.86</v>
      </c>
      <c r="J51">
        <v>3.79999999999999</v>
      </c>
      <c r="K51">
        <v>12.8</v>
      </c>
      <c r="L51">
        <v>11.6999999999999</v>
      </c>
      <c r="M51">
        <v>33.8999999999999</v>
      </c>
      <c r="N51">
        <v>44</v>
      </c>
      <c r="O51" s="98">
        <v>0.18</v>
      </c>
      <c r="P51">
        <v>6</v>
      </c>
      <c r="Q51" s="98">
        <v>0.09</v>
      </c>
      <c r="R51" s="98">
        <v>0</v>
      </c>
      <c r="S51" s="98">
        <v>0.64</v>
      </c>
      <c r="T51" s="98">
        <v>0.2</v>
      </c>
      <c r="U51" s="98">
        <v>0.2</v>
      </c>
      <c r="V51">
        <v>7.7</v>
      </c>
    </row>
    <row r="52" spans="1:22" ht="15">
      <c r="A52" s="101" t="s">
        <v>390</v>
      </c>
      <c r="B52">
        <f t="shared" si="0"/>
        <v>51</v>
      </c>
      <c r="C52">
        <v>2.56</v>
      </c>
      <c r="D52">
        <v>2.85999999999999</v>
      </c>
      <c r="E52">
        <v>0.569999999999999</v>
      </c>
      <c r="F52">
        <v>37</v>
      </c>
      <c r="G52" s="98">
        <v>0.38</v>
      </c>
      <c r="H52" s="98">
        <v>0.57</v>
      </c>
      <c r="I52" s="98">
        <v>0.84</v>
      </c>
      <c r="J52">
        <v>3.79999999999999</v>
      </c>
      <c r="K52">
        <v>5999999999999990</v>
      </c>
      <c r="L52">
        <v>4.4</v>
      </c>
      <c r="M52">
        <v>9.4</v>
      </c>
      <c r="N52">
        <v>0</v>
      </c>
      <c r="O52" s="98">
        <v>0</v>
      </c>
      <c r="P52">
        <v>0</v>
      </c>
      <c r="Q52" s="98">
        <v>0.1</v>
      </c>
      <c r="R52" s="98">
        <v>0.09</v>
      </c>
      <c r="S52" s="98">
        <v>0.37</v>
      </c>
      <c r="T52" s="98">
        <v>0.55</v>
      </c>
      <c r="U52" s="98">
        <v>0.25</v>
      </c>
      <c r="V52">
        <v>7.9</v>
      </c>
    </row>
    <row r="53" spans="1:22" ht="15">
      <c r="A53" s="101" t="s">
        <v>391</v>
      </c>
      <c r="B53">
        <f t="shared" si="0"/>
        <v>52</v>
      </c>
      <c r="C53">
        <v>2.54</v>
      </c>
      <c r="D53">
        <v>2.52999999999999</v>
      </c>
      <c r="E53">
        <v>0.179999999999999</v>
      </c>
      <c r="F53">
        <v>17</v>
      </c>
      <c r="G53" s="98">
        <v>0.47</v>
      </c>
      <c r="H53" s="98">
        <v>0.76</v>
      </c>
      <c r="I53" s="98">
        <v>0.65</v>
      </c>
      <c r="J53">
        <v>1.39999999999999</v>
      </c>
      <c r="K53">
        <v>12.5</v>
      </c>
      <c r="L53">
        <v>5999999999999990</v>
      </c>
      <c r="M53">
        <v>25.1</v>
      </c>
      <c r="N53">
        <v>31</v>
      </c>
      <c r="O53" s="98">
        <v>0.1</v>
      </c>
      <c r="P53">
        <v>14</v>
      </c>
      <c r="Q53" s="98">
        <v>0.13</v>
      </c>
      <c r="R53" s="98">
        <v>0</v>
      </c>
      <c r="S53" s="98">
        <v>0.6</v>
      </c>
      <c r="T53" s="98">
        <v>0.4</v>
      </c>
      <c r="U53" s="98">
        <v>0</v>
      </c>
      <c r="V53">
        <v>9</v>
      </c>
    </row>
    <row r="54" spans="1:22" ht="15">
      <c r="A54" s="101" t="s">
        <v>392</v>
      </c>
      <c r="B54">
        <f t="shared" si="0"/>
        <v>53</v>
      </c>
      <c r="C54">
        <v>2.52999999999999</v>
      </c>
      <c r="D54">
        <v>2.74</v>
      </c>
      <c r="E54">
        <v>0.26</v>
      </c>
      <c r="F54">
        <v>22</v>
      </c>
      <c r="G54" s="98">
        <v>0.36</v>
      </c>
      <c r="H54" s="98">
        <v>0.68</v>
      </c>
      <c r="I54" s="98">
        <v>0.68</v>
      </c>
      <c r="J54">
        <v>2.6</v>
      </c>
      <c r="K54">
        <v>11.8</v>
      </c>
      <c r="L54">
        <v>2.79999999999999</v>
      </c>
      <c r="M54">
        <v>22.8999999999999</v>
      </c>
      <c r="N54">
        <v>79</v>
      </c>
      <c r="O54" s="98">
        <v>0.08</v>
      </c>
      <c r="P54">
        <v>29</v>
      </c>
      <c r="Q54" s="98">
        <v>0.04</v>
      </c>
      <c r="R54" s="98">
        <v>0</v>
      </c>
      <c r="S54" s="98">
        <v>0.38</v>
      </c>
      <c r="T54" s="98">
        <v>0.25</v>
      </c>
      <c r="U54" s="98">
        <v>0.38</v>
      </c>
      <c r="V54">
        <v>8.9</v>
      </c>
    </row>
    <row r="55" spans="1:22" ht="15">
      <c r="A55" s="101" t="s">
        <v>393</v>
      </c>
      <c r="B55">
        <f t="shared" si="0"/>
        <v>54</v>
      </c>
      <c r="C55">
        <v>2.52</v>
      </c>
      <c r="D55">
        <v>2.58999999999999</v>
      </c>
      <c r="E55">
        <v>-0.359999999999999</v>
      </c>
      <c r="F55">
        <v>19</v>
      </c>
      <c r="G55" s="98">
        <v>0.21</v>
      </c>
      <c r="H55" s="98">
        <v>0.58</v>
      </c>
      <c r="I55" s="98">
        <v>0.63</v>
      </c>
      <c r="J55">
        <v>3.39999999999999</v>
      </c>
      <c r="K55">
        <v>14.9</v>
      </c>
      <c r="L55">
        <v>24.5</v>
      </c>
      <c r="M55">
        <v>69.9</v>
      </c>
      <c r="N55">
        <v>77</v>
      </c>
      <c r="O55" s="98">
        <v>0.18</v>
      </c>
      <c r="P55">
        <v>39</v>
      </c>
      <c r="Q55" s="98">
        <v>0.06</v>
      </c>
      <c r="R55" s="98">
        <v>0</v>
      </c>
      <c r="S55" s="98">
        <v>0.4</v>
      </c>
      <c r="T55" s="98">
        <v>0.34</v>
      </c>
      <c r="U55" s="98">
        <v>0.44</v>
      </c>
      <c r="V55">
        <v>8.69999999999999</v>
      </c>
    </row>
    <row r="56" spans="1:22" ht="15">
      <c r="A56" s="101" t="s">
        <v>394</v>
      </c>
      <c r="B56">
        <f t="shared" si="0"/>
        <v>54</v>
      </c>
      <c r="C56">
        <v>2.52</v>
      </c>
      <c r="D56">
        <v>2.33</v>
      </c>
      <c r="E56">
        <v>0</v>
      </c>
      <c r="F56">
        <v>56</v>
      </c>
      <c r="G56" s="98">
        <v>0.43</v>
      </c>
      <c r="H56" s="98">
        <v>0.36</v>
      </c>
      <c r="I56" s="98">
        <v>0.32</v>
      </c>
      <c r="J56">
        <v>0.599999999999999</v>
      </c>
      <c r="K56">
        <v>8.3</v>
      </c>
      <c r="L56">
        <v>1.1</v>
      </c>
      <c r="M56">
        <v>28.5</v>
      </c>
      <c r="N56">
        <v>149</v>
      </c>
      <c r="O56" s="98">
        <v>0.23</v>
      </c>
      <c r="P56">
        <v>29</v>
      </c>
      <c r="Q56" s="98">
        <v>0.21</v>
      </c>
      <c r="R56" s="98">
        <v>0.13</v>
      </c>
      <c r="S56" s="98">
        <v>0.67</v>
      </c>
      <c r="T56" s="98">
        <v>0.19</v>
      </c>
      <c r="U56" s="98">
        <v>0.06</v>
      </c>
      <c r="V56">
        <v>10.8</v>
      </c>
    </row>
    <row r="57" spans="1:22" ht="15">
      <c r="A57" s="101" t="s">
        <v>395</v>
      </c>
      <c r="B57">
        <v>56</v>
      </c>
      <c r="C57">
        <v>2.45</v>
      </c>
      <c r="D57">
        <v>2.39999999999999</v>
      </c>
      <c r="E57">
        <v>0.38</v>
      </c>
      <c r="F57">
        <v>14</v>
      </c>
      <c r="G57" s="98">
        <v>0.29</v>
      </c>
      <c r="H57" s="98">
        <v>0.57</v>
      </c>
      <c r="I57" s="98">
        <v>0.57</v>
      </c>
      <c r="J57">
        <v>1</v>
      </c>
      <c r="K57">
        <v>17.3</v>
      </c>
      <c r="L57">
        <v>0.9</v>
      </c>
      <c r="M57">
        <v>37.2</v>
      </c>
      <c r="N57">
        <v>26</v>
      </c>
      <c r="O57" s="98">
        <v>0.23</v>
      </c>
      <c r="P57">
        <v>3</v>
      </c>
      <c r="Q57" s="98">
        <v>0</v>
      </c>
      <c r="R57" s="98">
        <v>0</v>
      </c>
      <c r="S57" s="98">
        <v>0.75</v>
      </c>
      <c r="T57" s="98">
        <v>0</v>
      </c>
      <c r="U57" s="98">
        <v>0</v>
      </c>
      <c r="V57">
        <v>7</v>
      </c>
    </row>
    <row r="58" spans="1:22" ht="15">
      <c r="A58" s="101" t="s">
        <v>396</v>
      </c>
      <c r="B58">
        <f t="shared" si="0"/>
        <v>57</v>
      </c>
      <c r="C58">
        <v>2.41999999999999</v>
      </c>
      <c r="D58">
        <v>2.43999999999999</v>
      </c>
      <c r="E58">
        <v>0.25</v>
      </c>
      <c r="F58">
        <v>10</v>
      </c>
      <c r="G58" s="98">
        <v>0.3</v>
      </c>
      <c r="H58" s="98">
        <v>0.8</v>
      </c>
      <c r="I58" s="98">
        <v>0.6</v>
      </c>
      <c r="J58">
        <v>2.5</v>
      </c>
      <c r="K58">
        <v>24.3999999999999</v>
      </c>
      <c r="L58">
        <v>2.29999999999999</v>
      </c>
      <c r="M58">
        <v>27</v>
      </c>
      <c r="N58">
        <v>42</v>
      </c>
      <c r="O58" s="98">
        <v>0.17</v>
      </c>
      <c r="P58">
        <v>14</v>
      </c>
      <c r="Q58" s="98">
        <v>0.16</v>
      </c>
      <c r="R58" s="98">
        <v>0</v>
      </c>
      <c r="S58" s="98">
        <v>0.68</v>
      </c>
      <c r="T58" s="98">
        <v>0.13</v>
      </c>
      <c r="U58" s="98">
        <v>0.19</v>
      </c>
      <c r="V58">
        <v>9.69999999999999</v>
      </c>
    </row>
    <row r="59" spans="1:22" ht="15">
      <c r="A59" s="101" t="s">
        <v>397</v>
      </c>
      <c r="B59">
        <f t="shared" si="0"/>
        <v>57</v>
      </c>
      <c r="C59">
        <v>2.41999999999999</v>
      </c>
      <c r="D59">
        <v>2.58</v>
      </c>
      <c r="E59">
        <v>0.25</v>
      </c>
      <c r="F59">
        <v>27</v>
      </c>
      <c r="G59" s="98">
        <v>0.59</v>
      </c>
      <c r="H59" s="98">
        <v>0.48</v>
      </c>
      <c r="I59" s="98">
        <v>0.59</v>
      </c>
      <c r="J59">
        <v>2.5</v>
      </c>
      <c r="K59">
        <v>10.8</v>
      </c>
      <c r="L59">
        <v>4</v>
      </c>
      <c r="M59">
        <v>16</v>
      </c>
      <c r="N59">
        <v>41</v>
      </c>
      <c r="O59" s="98">
        <v>0</v>
      </c>
      <c r="P59">
        <v>23</v>
      </c>
      <c r="Q59" s="98">
        <v>0.24</v>
      </c>
      <c r="R59" s="98">
        <v>0.06</v>
      </c>
      <c r="S59" s="98">
        <v>0.75</v>
      </c>
      <c r="T59" s="98">
        <v>0.35</v>
      </c>
      <c r="U59" s="98">
        <v>0.1</v>
      </c>
      <c r="V59">
        <v>8.3</v>
      </c>
    </row>
    <row r="60" spans="1:22" ht="15">
      <c r="A60" s="101" t="s">
        <v>398</v>
      </c>
      <c r="B60">
        <f t="shared" si="0"/>
        <v>57</v>
      </c>
      <c r="C60">
        <v>2.41999999999999</v>
      </c>
      <c r="D60">
        <v>2.48</v>
      </c>
      <c r="E60">
        <v>0.11</v>
      </c>
      <c r="F60">
        <v>20</v>
      </c>
      <c r="G60" s="98">
        <v>0.25</v>
      </c>
      <c r="H60" s="98">
        <v>0.6</v>
      </c>
      <c r="I60" s="98">
        <v>0.75</v>
      </c>
      <c r="J60">
        <v>2.5</v>
      </c>
      <c r="K60">
        <v>9.69999999999999</v>
      </c>
      <c r="L60">
        <v>1.6</v>
      </c>
      <c r="M60">
        <v>23.3999999999999</v>
      </c>
      <c r="N60">
        <v>123</v>
      </c>
      <c r="O60" s="98">
        <v>0.15</v>
      </c>
      <c r="P60">
        <v>16</v>
      </c>
      <c r="Q60" s="98">
        <v>0.21</v>
      </c>
      <c r="R60" s="98">
        <v>0</v>
      </c>
      <c r="S60" s="98">
        <v>0.54</v>
      </c>
      <c r="T60" s="98">
        <v>0.48</v>
      </c>
      <c r="U60" s="98">
        <v>0.24</v>
      </c>
      <c r="V60">
        <v>7.79999999999999</v>
      </c>
    </row>
    <row r="61" spans="1:22" ht="15">
      <c r="A61" s="101" t="s">
        <v>399</v>
      </c>
      <c r="B61">
        <v>60</v>
      </c>
      <c r="C61">
        <v>2.35999999999999</v>
      </c>
      <c r="D61">
        <v>1.96</v>
      </c>
      <c r="E61">
        <v>0.31</v>
      </c>
      <c r="F61">
        <v>24</v>
      </c>
      <c r="G61" s="98">
        <v>0.38</v>
      </c>
      <c r="H61" s="98">
        <v>0.58</v>
      </c>
      <c r="I61" s="98">
        <v>0.54</v>
      </c>
      <c r="J61">
        <v>2.2</v>
      </c>
      <c r="K61">
        <v>10.9</v>
      </c>
      <c r="L61">
        <v>1.7</v>
      </c>
      <c r="M61">
        <v>18.5</v>
      </c>
      <c r="N61">
        <v>47</v>
      </c>
      <c r="O61" s="98">
        <v>0.13</v>
      </c>
      <c r="P61">
        <v>2</v>
      </c>
      <c r="Q61" s="98">
        <v>0</v>
      </c>
      <c r="R61" s="98">
        <v>0</v>
      </c>
      <c r="S61" s="98">
        <v>0.6</v>
      </c>
      <c r="T61" s="98">
        <v>0.25</v>
      </c>
      <c r="U61" s="98">
        <v>0.75</v>
      </c>
      <c r="V61">
        <v>6.7</v>
      </c>
    </row>
    <row r="62" spans="1:22" ht="15">
      <c r="A62" s="101" t="s">
        <v>400</v>
      </c>
      <c r="B62">
        <f t="shared" si="0"/>
        <v>61</v>
      </c>
      <c r="C62">
        <v>2.33</v>
      </c>
      <c r="D62">
        <v>2.25999999999999</v>
      </c>
      <c r="E62">
        <v>0.299999999999999</v>
      </c>
      <c r="F62">
        <v>27</v>
      </c>
      <c r="G62" s="98">
        <v>0.37</v>
      </c>
      <c r="H62" s="98">
        <v>0.3</v>
      </c>
      <c r="I62" s="98">
        <v>0.48</v>
      </c>
      <c r="J62">
        <v>1.2</v>
      </c>
      <c r="K62">
        <v>12.6</v>
      </c>
      <c r="L62">
        <v>0.5</v>
      </c>
      <c r="M62">
        <v>18.3</v>
      </c>
      <c r="N62">
        <v>48</v>
      </c>
      <c r="O62" s="98">
        <v>0.1</v>
      </c>
      <c r="P62">
        <v>31</v>
      </c>
      <c r="Q62" s="98">
        <v>0.22</v>
      </c>
      <c r="R62" s="98">
        <v>0</v>
      </c>
      <c r="S62" s="98">
        <v>0.61</v>
      </c>
      <c r="T62" s="98">
        <v>0.18</v>
      </c>
      <c r="U62" s="98">
        <v>0.26</v>
      </c>
      <c r="V62">
        <v>8.8</v>
      </c>
    </row>
    <row r="63" spans="1:22" ht="15">
      <c r="A63" s="101" t="s">
        <v>401</v>
      </c>
      <c r="B63">
        <f t="shared" si="0"/>
        <v>62</v>
      </c>
      <c r="C63">
        <v>2.31</v>
      </c>
      <c r="D63">
        <v>2.24</v>
      </c>
      <c r="E63">
        <v>0.11</v>
      </c>
      <c r="F63">
        <v>24</v>
      </c>
      <c r="G63" s="98">
        <v>0.42</v>
      </c>
      <c r="H63" s="98">
        <v>0.42</v>
      </c>
      <c r="I63" s="98">
        <v>0.71</v>
      </c>
      <c r="J63">
        <v>3.29999999999999</v>
      </c>
      <c r="K63">
        <v>8</v>
      </c>
      <c r="L63">
        <v>4.5</v>
      </c>
      <c r="M63">
        <v>13.1</v>
      </c>
      <c r="N63">
        <v>32</v>
      </c>
      <c r="O63" s="98">
        <v>0.22</v>
      </c>
      <c r="P63">
        <v>16</v>
      </c>
      <c r="Q63" s="98">
        <v>0.13</v>
      </c>
      <c r="R63" s="98">
        <v>0</v>
      </c>
      <c r="S63" s="98">
        <v>0.48</v>
      </c>
      <c r="T63" s="98">
        <v>0.11</v>
      </c>
      <c r="U63" s="98">
        <v>0.68</v>
      </c>
      <c r="V63">
        <v>8.69999999999999</v>
      </c>
    </row>
    <row r="64" spans="1:22" ht="15">
      <c r="A64" s="101" t="s">
        <v>402</v>
      </c>
      <c r="B64">
        <f t="shared" si="0"/>
        <v>63</v>
      </c>
      <c r="C64">
        <v>2.29999999999999</v>
      </c>
      <c r="D64">
        <v>2.29999999999999</v>
      </c>
      <c r="E64">
        <v>0.37</v>
      </c>
      <c r="F64">
        <v>24</v>
      </c>
      <c r="G64" s="98">
        <v>0.46</v>
      </c>
      <c r="H64" s="98">
        <v>0.54</v>
      </c>
      <c r="I64" s="98">
        <v>0.88</v>
      </c>
      <c r="J64">
        <v>3</v>
      </c>
      <c r="K64">
        <v>7.5</v>
      </c>
      <c r="L64">
        <v>2.1</v>
      </c>
      <c r="M64">
        <v>12.8</v>
      </c>
      <c r="N64">
        <v>110</v>
      </c>
      <c r="O64" s="98">
        <v>0.14</v>
      </c>
      <c r="P64">
        <v>25</v>
      </c>
      <c r="Q64" s="98">
        <v>0.31</v>
      </c>
      <c r="R64" s="98">
        <v>0.03</v>
      </c>
      <c r="S64" s="98">
        <v>0.77</v>
      </c>
      <c r="T64" s="98">
        <v>0.22</v>
      </c>
      <c r="U64" s="98">
        <v>0.15</v>
      </c>
      <c r="V64">
        <v>8.8</v>
      </c>
    </row>
    <row r="65" spans="1:22" ht="15">
      <c r="A65" s="101" t="s">
        <v>403</v>
      </c>
      <c r="B65">
        <f t="shared" si="0"/>
        <v>64</v>
      </c>
      <c r="C65">
        <v>2.2</v>
      </c>
      <c r="D65">
        <v>2099999999999990</v>
      </c>
      <c r="E65">
        <v>0.16</v>
      </c>
      <c r="F65">
        <v>13</v>
      </c>
      <c r="G65" s="98">
        <v>0.23</v>
      </c>
      <c r="H65" s="98">
        <v>0.92</v>
      </c>
      <c r="I65" s="98">
        <v>0.85</v>
      </c>
      <c r="J65">
        <v>3.1</v>
      </c>
      <c r="K65">
        <v>14</v>
      </c>
      <c r="L65">
        <v>5.29999999999999</v>
      </c>
      <c r="M65">
        <v>21.3999999999999</v>
      </c>
      <c r="N65">
        <v>22</v>
      </c>
      <c r="O65" s="98">
        <v>0.09</v>
      </c>
      <c r="P65">
        <v>5</v>
      </c>
      <c r="Q65" s="98">
        <v>0</v>
      </c>
      <c r="R65" s="98">
        <v>0</v>
      </c>
      <c r="S65" s="98">
        <v>0.71</v>
      </c>
      <c r="T65" s="98">
        <v>0.33</v>
      </c>
      <c r="U65" s="98">
        <v>0.33</v>
      </c>
      <c r="V65">
        <v>9.9</v>
      </c>
    </row>
    <row r="66" spans="1:22" ht="15">
      <c r="A66" s="101" t="s">
        <v>404</v>
      </c>
      <c r="B66">
        <f t="shared" si="0"/>
        <v>65</v>
      </c>
      <c r="C66">
        <v>2.12</v>
      </c>
      <c r="D66">
        <v>1.66999999999999</v>
      </c>
      <c r="E66">
        <v>0.44</v>
      </c>
      <c r="F66">
        <v>15</v>
      </c>
      <c r="G66" s="98">
        <v>0.47</v>
      </c>
      <c r="H66" s="98">
        <v>0.47</v>
      </c>
      <c r="I66" s="98">
        <v>0.6</v>
      </c>
      <c r="J66">
        <v>2.1</v>
      </c>
      <c r="K66">
        <v>17.1</v>
      </c>
      <c r="L66">
        <v>2.29999999999999</v>
      </c>
      <c r="M66">
        <v>29.3</v>
      </c>
      <c r="N66">
        <v>35</v>
      </c>
      <c r="O66" s="98">
        <v>0.14</v>
      </c>
      <c r="P66">
        <v>3</v>
      </c>
      <c r="Q66" s="98">
        <v>0.75</v>
      </c>
      <c r="R66" s="98">
        <v>0</v>
      </c>
      <c r="S66" s="98">
        <v>0.75</v>
      </c>
      <c r="T66" s="98">
        <v>0.25</v>
      </c>
      <c r="U66" s="98">
        <v>0.25</v>
      </c>
      <c r="V66">
        <v>9.59999999999999</v>
      </c>
    </row>
    <row r="67" spans="1:22" ht="15">
      <c r="A67" s="101" t="s">
        <v>405</v>
      </c>
      <c r="B67">
        <f t="shared" si="0"/>
        <v>66</v>
      </c>
      <c r="C67">
        <v>2.1</v>
      </c>
      <c r="D67">
        <v>1.66999999999999</v>
      </c>
      <c r="E67" s="99">
        <v>50000000000000</v>
      </c>
      <c r="F67">
        <v>16</v>
      </c>
      <c r="G67" s="98">
        <v>0.31</v>
      </c>
      <c r="H67" s="98">
        <v>0.63</v>
      </c>
      <c r="I67" s="98">
        <v>1</v>
      </c>
      <c r="J67">
        <v>5.4</v>
      </c>
      <c r="K67">
        <v>13.4</v>
      </c>
      <c r="L67">
        <v>3.5</v>
      </c>
      <c r="M67">
        <v>13</v>
      </c>
      <c r="N67">
        <v>31</v>
      </c>
      <c r="O67" s="98">
        <v>0.06</v>
      </c>
      <c r="P67">
        <v>14</v>
      </c>
      <c r="Q67" s="98">
        <v>0</v>
      </c>
      <c r="R67" s="98">
        <v>0</v>
      </c>
      <c r="S67" s="98">
        <v>0.57</v>
      </c>
      <c r="T67" s="98">
        <v>0.3</v>
      </c>
      <c r="U67" s="98">
        <v>0.5</v>
      </c>
      <c r="V67">
        <v>8.19999999999999</v>
      </c>
    </row>
    <row r="68" spans="1:22" ht="15">
      <c r="A68" s="101" t="s">
        <v>406</v>
      </c>
      <c r="B68">
        <f aca="true" t="shared" si="1" ref="B68:B109">IF(C68=C67,B67,B67+1)</f>
        <v>67</v>
      </c>
      <c r="C68">
        <v>2.04</v>
      </c>
      <c r="D68">
        <v>2.1</v>
      </c>
      <c r="E68">
        <v>-0.17</v>
      </c>
      <c r="F68">
        <v>11</v>
      </c>
      <c r="G68" s="98">
        <v>0.36</v>
      </c>
      <c r="H68" s="98">
        <v>0.45</v>
      </c>
      <c r="I68" s="98">
        <v>0.91</v>
      </c>
      <c r="J68">
        <v>3.7</v>
      </c>
      <c r="K68">
        <v>13.1</v>
      </c>
      <c r="L68">
        <v>2.39999999999999</v>
      </c>
      <c r="M68">
        <v>24.8</v>
      </c>
      <c r="N68">
        <v>31</v>
      </c>
      <c r="O68" s="98">
        <v>0.19</v>
      </c>
      <c r="P68">
        <v>33</v>
      </c>
      <c r="Q68" s="98">
        <v>0.22</v>
      </c>
      <c r="R68" s="98">
        <v>0.09</v>
      </c>
      <c r="S68" s="98">
        <v>0.3</v>
      </c>
      <c r="T68" s="98">
        <v>0.16</v>
      </c>
      <c r="U68" s="98">
        <v>0.16</v>
      </c>
      <c r="V68">
        <v>9.19999999999999</v>
      </c>
    </row>
    <row r="69" spans="1:22" ht="15">
      <c r="A69" s="101" t="s">
        <v>407</v>
      </c>
      <c r="B69">
        <f t="shared" si="1"/>
        <v>67</v>
      </c>
      <c r="C69">
        <v>2.04</v>
      </c>
      <c r="D69">
        <v>2.25</v>
      </c>
      <c r="E69">
        <v>0.13</v>
      </c>
      <c r="F69">
        <v>13</v>
      </c>
      <c r="G69" s="98">
        <v>0.46</v>
      </c>
      <c r="H69" s="98">
        <v>0.46</v>
      </c>
      <c r="I69" s="98">
        <v>0.54</v>
      </c>
      <c r="J69">
        <v>1.1</v>
      </c>
      <c r="K69">
        <v>17.3</v>
      </c>
      <c r="L69">
        <v>0.4</v>
      </c>
      <c r="M69">
        <v>100</v>
      </c>
      <c r="N69">
        <v>116</v>
      </c>
      <c r="O69" s="98">
        <v>0.13</v>
      </c>
      <c r="P69">
        <v>30</v>
      </c>
      <c r="Q69" s="98">
        <v>0.17</v>
      </c>
      <c r="R69" s="98">
        <v>0.03</v>
      </c>
      <c r="S69" s="98">
        <v>0.69</v>
      </c>
      <c r="T69" s="98">
        <v>0.07</v>
      </c>
      <c r="U69" s="98">
        <v>0.02</v>
      </c>
      <c r="V69">
        <v>10.9</v>
      </c>
    </row>
    <row r="70" spans="1:22" ht="15">
      <c r="A70" s="101" t="s">
        <v>408</v>
      </c>
      <c r="B70">
        <v>69</v>
      </c>
      <c r="C70">
        <v>2.02999999999999</v>
      </c>
      <c r="D70">
        <v>1.75</v>
      </c>
      <c r="E70">
        <v>0.469999999999999</v>
      </c>
      <c r="F70">
        <v>14</v>
      </c>
      <c r="G70" s="98">
        <v>0.36</v>
      </c>
      <c r="H70" s="98">
        <v>0.5</v>
      </c>
      <c r="I70" s="98">
        <v>0.64</v>
      </c>
      <c r="J70">
        <v>2.6</v>
      </c>
      <c r="K70">
        <v>14</v>
      </c>
      <c r="L70">
        <v>1.89999999999999</v>
      </c>
      <c r="M70">
        <v>34.2999999999999</v>
      </c>
      <c r="N70">
        <v>8</v>
      </c>
      <c r="O70" s="98">
        <v>0.13</v>
      </c>
      <c r="P70">
        <v>8</v>
      </c>
      <c r="Q70" s="98">
        <v>0</v>
      </c>
      <c r="R70" s="98">
        <v>0</v>
      </c>
      <c r="S70" s="98">
        <v>0.63</v>
      </c>
      <c r="T70" s="98">
        <v>0.17</v>
      </c>
      <c r="U70" s="98">
        <v>0</v>
      </c>
      <c r="V70">
        <v>8</v>
      </c>
    </row>
    <row r="71" spans="1:22" ht="15">
      <c r="A71" s="101" t="s">
        <v>409</v>
      </c>
      <c r="B71">
        <f t="shared" si="1"/>
        <v>70</v>
      </c>
      <c r="C71">
        <v>2</v>
      </c>
      <c r="D71">
        <v>1.45</v>
      </c>
      <c r="E71">
        <v>0</v>
      </c>
      <c r="F71">
        <v>18</v>
      </c>
      <c r="G71" s="98">
        <v>0.39</v>
      </c>
      <c r="H71" s="98">
        <v>0.22</v>
      </c>
      <c r="I71" s="98">
        <v>0.39</v>
      </c>
      <c r="J71">
        <v>0.699999999999999</v>
      </c>
      <c r="K71">
        <v>23.6</v>
      </c>
      <c r="L71">
        <v>0.2</v>
      </c>
      <c r="M71">
        <v>100</v>
      </c>
      <c r="N71">
        <v>36</v>
      </c>
      <c r="O71" s="98">
        <v>0.28</v>
      </c>
      <c r="P71">
        <v>12</v>
      </c>
      <c r="Q71" s="98">
        <v>0.33</v>
      </c>
      <c r="R71" s="98">
        <v>0</v>
      </c>
      <c r="S71" s="98">
        <v>0.91</v>
      </c>
      <c r="T71" s="98">
        <v>0</v>
      </c>
      <c r="U71" s="98">
        <v>0.17</v>
      </c>
      <c r="V71">
        <v>12.8</v>
      </c>
    </row>
    <row r="72" spans="1:22" ht="15">
      <c r="A72" s="101" t="s">
        <v>410</v>
      </c>
      <c r="B72">
        <f t="shared" si="1"/>
        <v>70</v>
      </c>
      <c r="C72">
        <v>2</v>
      </c>
      <c r="D72">
        <v>1.57</v>
      </c>
      <c r="E72">
        <v>0.14</v>
      </c>
      <c r="F72">
        <v>6</v>
      </c>
      <c r="G72" s="98">
        <v>0.33</v>
      </c>
      <c r="H72" s="98">
        <v>0.83</v>
      </c>
      <c r="I72" s="98">
        <v>0.67</v>
      </c>
      <c r="J72">
        <v>1.7</v>
      </c>
      <c r="K72">
        <v>42</v>
      </c>
      <c r="L72">
        <v>4.29999999999999</v>
      </c>
      <c r="M72">
        <v>38.3999999999999</v>
      </c>
      <c r="N72">
        <v>47</v>
      </c>
      <c r="O72" s="98">
        <v>0.09</v>
      </c>
      <c r="P72">
        <v>8</v>
      </c>
      <c r="Q72" s="98">
        <v>0.08</v>
      </c>
      <c r="R72" s="98">
        <v>0</v>
      </c>
      <c r="S72" s="98">
        <v>0.35</v>
      </c>
      <c r="T72" s="98">
        <v>0.25</v>
      </c>
      <c r="U72" s="98">
        <v>0.2</v>
      </c>
      <c r="V72">
        <v>9.69999999999999</v>
      </c>
    </row>
    <row r="73" spans="1:22" ht="15">
      <c r="A73" s="101" t="s">
        <v>411</v>
      </c>
      <c r="B73">
        <v>72</v>
      </c>
      <c r="C73">
        <v>1.91999999999999</v>
      </c>
      <c r="D73">
        <v>2800000000000000</v>
      </c>
      <c r="E73" s="99">
        <v>-70000000000000</v>
      </c>
      <c r="F73">
        <v>23</v>
      </c>
      <c r="G73" s="98">
        <v>0.35</v>
      </c>
      <c r="H73" s="98">
        <v>0.43</v>
      </c>
      <c r="I73" s="98">
        <v>0.74</v>
      </c>
      <c r="J73">
        <v>2.5</v>
      </c>
      <c r="K73">
        <v>7.4</v>
      </c>
      <c r="L73">
        <v>1.1</v>
      </c>
      <c r="M73">
        <v>17.6999999999999</v>
      </c>
      <c r="N73">
        <v>60</v>
      </c>
      <c r="O73" s="98">
        <v>0.23</v>
      </c>
      <c r="P73">
        <v>48</v>
      </c>
      <c r="Q73" s="98">
        <v>0.14</v>
      </c>
      <c r="R73" s="98">
        <v>0.04</v>
      </c>
      <c r="S73" s="98">
        <v>0.51</v>
      </c>
      <c r="T73" s="98">
        <v>0.18</v>
      </c>
      <c r="U73" s="98">
        <v>0.24</v>
      </c>
      <c r="V73">
        <v>7</v>
      </c>
    </row>
    <row r="74" spans="1:22" ht="15">
      <c r="A74" s="101" t="s">
        <v>412</v>
      </c>
      <c r="B74">
        <f t="shared" si="1"/>
        <v>73</v>
      </c>
      <c r="C74">
        <v>1.89999999999999</v>
      </c>
      <c r="D74">
        <v>1.74</v>
      </c>
      <c r="E74" s="99">
        <v>-40000000000000</v>
      </c>
      <c r="F74">
        <v>10</v>
      </c>
      <c r="G74" s="98">
        <v>0.3</v>
      </c>
      <c r="H74" s="98">
        <v>0.6</v>
      </c>
      <c r="I74" s="98">
        <v>0.8</v>
      </c>
      <c r="J74">
        <v>5.79999999999999</v>
      </c>
      <c r="K74">
        <v>43.8999999999999</v>
      </c>
      <c r="L74">
        <v>18</v>
      </c>
      <c r="M74">
        <v>77.4</v>
      </c>
      <c r="N74">
        <v>42</v>
      </c>
      <c r="O74" s="98">
        <v>0.21</v>
      </c>
      <c r="P74">
        <v>17</v>
      </c>
      <c r="Q74" s="98">
        <v>0.22</v>
      </c>
      <c r="R74" s="98">
        <v>0</v>
      </c>
      <c r="S74" s="98">
        <v>0.72</v>
      </c>
      <c r="T74" s="98">
        <v>0.12</v>
      </c>
      <c r="U74" s="98">
        <v>0.41</v>
      </c>
      <c r="V74">
        <v>8.3</v>
      </c>
    </row>
    <row r="75" spans="1:22" ht="15">
      <c r="A75" s="101" t="s">
        <v>413</v>
      </c>
      <c r="B75">
        <f t="shared" si="1"/>
        <v>74</v>
      </c>
      <c r="C75">
        <v>1.88999999999999</v>
      </c>
      <c r="D75">
        <v>1.88999999999999</v>
      </c>
      <c r="E75">
        <v>0.13</v>
      </c>
      <c r="F75">
        <v>17</v>
      </c>
      <c r="G75" s="98">
        <v>0.47</v>
      </c>
      <c r="H75" s="98">
        <v>0.65</v>
      </c>
      <c r="I75" s="98">
        <v>0.76</v>
      </c>
      <c r="J75">
        <v>4.29999999999999</v>
      </c>
      <c r="K75">
        <v>11.6999999999999</v>
      </c>
      <c r="L75">
        <v>3.39999999999999</v>
      </c>
      <c r="M75">
        <v>27.1</v>
      </c>
      <c r="N75">
        <v>13</v>
      </c>
      <c r="O75" s="98">
        <v>0.23</v>
      </c>
      <c r="P75">
        <v>16</v>
      </c>
      <c r="Q75" s="98">
        <v>0.18</v>
      </c>
      <c r="R75" s="98">
        <v>0</v>
      </c>
      <c r="S75" s="98">
        <v>0.55</v>
      </c>
      <c r="T75" s="98">
        <v>0.17</v>
      </c>
      <c r="U75" s="98">
        <v>0.56</v>
      </c>
      <c r="V75">
        <v>9.3</v>
      </c>
    </row>
    <row r="76" spans="1:22" ht="15">
      <c r="A76" s="101" t="s">
        <v>414</v>
      </c>
      <c r="B76">
        <f t="shared" si="1"/>
        <v>75</v>
      </c>
      <c r="C76">
        <v>1.85</v>
      </c>
      <c r="D76">
        <v>1.54</v>
      </c>
      <c r="E76">
        <v>0</v>
      </c>
      <c r="F76">
        <v>18</v>
      </c>
      <c r="G76" s="98">
        <v>0.28</v>
      </c>
      <c r="H76" s="98">
        <v>0.22</v>
      </c>
      <c r="I76" s="98">
        <v>0.5</v>
      </c>
      <c r="J76">
        <v>1.39999999999999</v>
      </c>
      <c r="K76">
        <v>17.3999999999999</v>
      </c>
      <c r="L76">
        <v>0.5</v>
      </c>
      <c r="M76">
        <v>28.3</v>
      </c>
      <c r="N76">
        <v>70</v>
      </c>
      <c r="O76" s="98">
        <v>0.33</v>
      </c>
      <c r="P76">
        <v>9</v>
      </c>
      <c r="Q76" s="98">
        <v>0.06</v>
      </c>
      <c r="R76" s="98">
        <v>0</v>
      </c>
      <c r="S76" s="98">
        <v>0.58</v>
      </c>
      <c r="T76" s="98">
        <v>0.1</v>
      </c>
      <c r="U76" s="98">
        <v>0.2</v>
      </c>
      <c r="V76">
        <v>10.8</v>
      </c>
    </row>
    <row r="77" spans="1:22" ht="15">
      <c r="A77" s="101" t="s">
        <v>415</v>
      </c>
      <c r="B77">
        <f t="shared" si="1"/>
        <v>76</v>
      </c>
      <c r="C77">
        <v>1.84</v>
      </c>
      <c r="D77">
        <v>1.91999999999999</v>
      </c>
      <c r="E77" s="99">
        <v>0.0599999999999999</v>
      </c>
      <c r="F77">
        <v>14</v>
      </c>
      <c r="G77" s="98">
        <v>0.29</v>
      </c>
      <c r="H77" s="98">
        <v>0.43</v>
      </c>
      <c r="I77" s="98">
        <v>0.64</v>
      </c>
      <c r="J77">
        <v>3.6</v>
      </c>
      <c r="K77">
        <v>14.3</v>
      </c>
      <c r="L77">
        <v>2.7</v>
      </c>
      <c r="M77">
        <v>22.8999999999999</v>
      </c>
      <c r="N77">
        <v>534</v>
      </c>
      <c r="O77" s="98">
        <v>0.23</v>
      </c>
      <c r="P77">
        <v>26</v>
      </c>
      <c r="Q77" s="98">
        <v>0.24</v>
      </c>
      <c r="R77" s="98">
        <v>0</v>
      </c>
      <c r="S77" s="98">
        <v>0.41</v>
      </c>
      <c r="T77" s="98">
        <v>0.04</v>
      </c>
      <c r="U77" s="98">
        <v>0.61</v>
      </c>
      <c r="V77">
        <v>6.79999999999999</v>
      </c>
    </row>
    <row r="78" spans="1:22" ht="15">
      <c r="A78" s="101" t="s">
        <v>416</v>
      </c>
      <c r="B78">
        <f t="shared" si="1"/>
        <v>77</v>
      </c>
      <c r="C78">
        <v>1.81</v>
      </c>
      <c r="D78">
        <v>1.87</v>
      </c>
      <c r="E78">
        <v>0.11</v>
      </c>
      <c r="F78">
        <v>29</v>
      </c>
      <c r="G78" s="98">
        <v>0.66</v>
      </c>
      <c r="H78" s="98">
        <v>0.31</v>
      </c>
      <c r="I78" s="98">
        <v>0.86</v>
      </c>
      <c r="J78">
        <v>5.7</v>
      </c>
      <c r="K78">
        <v>8.3</v>
      </c>
      <c r="L78">
        <v>7.59999999999999</v>
      </c>
      <c r="M78">
        <v>16.6999999999999</v>
      </c>
      <c r="N78">
        <v>66</v>
      </c>
      <c r="O78" s="98">
        <v>0.21</v>
      </c>
      <c r="P78">
        <v>34</v>
      </c>
      <c r="Q78" s="98">
        <v>0.06</v>
      </c>
      <c r="R78" s="98">
        <v>0</v>
      </c>
      <c r="S78" s="98">
        <v>0.38</v>
      </c>
      <c r="T78" s="98">
        <v>0.27</v>
      </c>
      <c r="U78" s="98">
        <v>0.57</v>
      </c>
      <c r="V78">
        <v>8.9</v>
      </c>
    </row>
    <row r="79" spans="1:22" ht="15">
      <c r="A79" s="101" t="s">
        <v>417</v>
      </c>
      <c r="B79">
        <f t="shared" si="1"/>
        <v>77</v>
      </c>
      <c r="C79">
        <v>1.81</v>
      </c>
      <c r="D79">
        <v>1.8</v>
      </c>
      <c r="E79">
        <v>0.14</v>
      </c>
      <c r="F79">
        <v>15</v>
      </c>
      <c r="G79" s="98">
        <v>0.13</v>
      </c>
      <c r="H79" s="98">
        <v>0.4</v>
      </c>
      <c r="I79" s="98">
        <v>0.8</v>
      </c>
      <c r="J79">
        <v>4.7</v>
      </c>
      <c r="K79">
        <v>21.6999999999999</v>
      </c>
      <c r="L79">
        <v>9.9</v>
      </c>
      <c r="M79">
        <v>58.2</v>
      </c>
      <c r="N79">
        <v>28</v>
      </c>
      <c r="O79" s="98">
        <v>0.07</v>
      </c>
      <c r="P79">
        <v>18</v>
      </c>
      <c r="Q79" s="98">
        <v>0.19</v>
      </c>
      <c r="R79" s="98">
        <v>0</v>
      </c>
      <c r="S79" s="98">
        <v>0.58</v>
      </c>
      <c r="T79" s="98">
        <v>0.1</v>
      </c>
      <c r="U79" s="98">
        <v>0.55</v>
      </c>
      <c r="V79">
        <v>9</v>
      </c>
    </row>
    <row r="80" spans="1:22" ht="15">
      <c r="A80" s="101" t="s">
        <v>418</v>
      </c>
      <c r="B80">
        <v>79</v>
      </c>
      <c r="C80">
        <v>1.8</v>
      </c>
      <c r="D80">
        <v>1.77</v>
      </c>
      <c r="E80">
        <v>0.25</v>
      </c>
      <c r="F80">
        <v>12</v>
      </c>
      <c r="G80" s="98">
        <v>0.25</v>
      </c>
      <c r="H80" s="98">
        <v>0.58</v>
      </c>
      <c r="I80" s="98">
        <v>0.5</v>
      </c>
      <c r="J80">
        <v>1</v>
      </c>
      <c r="K80">
        <v>18</v>
      </c>
      <c r="L80">
        <v>0.4</v>
      </c>
      <c r="M80">
        <v>36</v>
      </c>
      <c r="N80">
        <v>25</v>
      </c>
      <c r="O80" s="98">
        <v>0.2</v>
      </c>
      <c r="P80">
        <v>18</v>
      </c>
      <c r="Q80" s="98">
        <v>0.22</v>
      </c>
      <c r="R80" s="98">
        <v>0.1</v>
      </c>
      <c r="S80" s="98">
        <v>0.59</v>
      </c>
      <c r="T80" s="98">
        <v>0.64</v>
      </c>
      <c r="U80" s="98">
        <v>0.14</v>
      </c>
      <c r="V80">
        <v>8.69999999999999</v>
      </c>
    </row>
    <row r="81" spans="1:22" ht="15">
      <c r="A81" s="101" t="s">
        <v>419</v>
      </c>
      <c r="B81">
        <f t="shared" si="1"/>
        <v>79</v>
      </c>
      <c r="C81">
        <v>1.8</v>
      </c>
      <c r="D81">
        <v>1.66999999999999</v>
      </c>
      <c r="E81">
        <v>-0.12</v>
      </c>
      <c r="F81">
        <v>14</v>
      </c>
      <c r="G81" s="98">
        <v>0.57</v>
      </c>
      <c r="H81" s="98">
        <v>0.14</v>
      </c>
      <c r="I81" s="98">
        <v>0.86</v>
      </c>
      <c r="J81">
        <v>3.39999999999999</v>
      </c>
      <c r="K81">
        <v>15.6</v>
      </c>
      <c r="L81">
        <v>3.6</v>
      </c>
      <c r="M81">
        <v>25.1</v>
      </c>
      <c r="N81">
        <v>369</v>
      </c>
      <c r="O81" s="98">
        <v>0.14</v>
      </c>
      <c r="P81">
        <v>13</v>
      </c>
      <c r="Q81" s="98">
        <v>0.09</v>
      </c>
      <c r="R81" s="98">
        <v>0.1</v>
      </c>
      <c r="S81" s="98">
        <v>0.45</v>
      </c>
      <c r="T81" s="98">
        <v>0.14</v>
      </c>
      <c r="U81" s="98">
        <v>0.43</v>
      </c>
      <c r="V81">
        <v>9.9</v>
      </c>
    </row>
    <row r="82" spans="1:22" ht="15">
      <c r="A82" s="101" t="s">
        <v>420</v>
      </c>
      <c r="B82">
        <v>81</v>
      </c>
      <c r="C82">
        <v>1.78</v>
      </c>
      <c r="D82">
        <v>1.46</v>
      </c>
      <c r="E82">
        <v>0.13</v>
      </c>
      <c r="F82">
        <v>41</v>
      </c>
      <c r="G82" s="98">
        <v>0.37</v>
      </c>
      <c r="H82" s="98">
        <v>0.32</v>
      </c>
      <c r="I82" s="98">
        <v>0.49</v>
      </c>
      <c r="J82">
        <v>2.29999999999999</v>
      </c>
      <c r="K82">
        <v>9.5</v>
      </c>
      <c r="L82">
        <v>2.89999999999999</v>
      </c>
      <c r="M82">
        <v>25.5</v>
      </c>
      <c r="N82">
        <v>26</v>
      </c>
      <c r="O82" s="98">
        <v>0.15</v>
      </c>
      <c r="P82">
        <v>14</v>
      </c>
      <c r="Q82" s="98">
        <v>0.13</v>
      </c>
      <c r="R82" s="98">
        <v>0</v>
      </c>
      <c r="S82" s="98">
        <v>0.6</v>
      </c>
      <c r="T82" s="98">
        <v>0.15</v>
      </c>
      <c r="U82" s="98">
        <v>0.62</v>
      </c>
      <c r="V82">
        <v>9.3</v>
      </c>
    </row>
    <row r="83" spans="1:22" ht="15">
      <c r="A83" s="101" t="s">
        <v>421</v>
      </c>
      <c r="B83">
        <f t="shared" si="1"/>
        <v>82</v>
      </c>
      <c r="C83">
        <v>1.75</v>
      </c>
      <c r="D83">
        <v>1.58</v>
      </c>
      <c r="E83">
        <v>0.349999999999999</v>
      </c>
      <c r="F83">
        <v>11</v>
      </c>
      <c r="G83" s="98">
        <v>0.27</v>
      </c>
      <c r="H83" s="98">
        <v>0.45</v>
      </c>
      <c r="I83" s="98">
        <v>0.73</v>
      </c>
      <c r="J83">
        <v>1.5</v>
      </c>
      <c r="K83">
        <v>20.3999999999999</v>
      </c>
      <c r="L83">
        <v>1.39999999999999</v>
      </c>
      <c r="M83">
        <v>58.2</v>
      </c>
      <c r="N83">
        <v>54</v>
      </c>
      <c r="O83" s="98">
        <v>0.15</v>
      </c>
      <c r="P83">
        <v>6</v>
      </c>
      <c r="Q83" s="98">
        <v>0.24</v>
      </c>
      <c r="R83" s="98">
        <v>0.1</v>
      </c>
      <c r="S83" s="98">
        <v>0.63</v>
      </c>
      <c r="T83" s="98">
        <v>0</v>
      </c>
      <c r="U83" s="98">
        <v>0.79</v>
      </c>
      <c r="V83">
        <v>9.59999999999999</v>
      </c>
    </row>
    <row r="84" spans="1:22" ht="15">
      <c r="A84" s="101" t="s">
        <v>422</v>
      </c>
      <c r="B84">
        <f t="shared" si="1"/>
        <v>83</v>
      </c>
      <c r="C84">
        <v>1.71</v>
      </c>
      <c r="D84">
        <v>1.52</v>
      </c>
      <c r="E84" s="99">
        <v>70000000000000</v>
      </c>
      <c r="F84">
        <v>16</v>
      </c>
      <c r="G84" s="98">
        <v>0.38</v>
      </c>
      <c r="H84" s="98">
        <v>0.44</v>
      </c>
      <c r="I84" s="98">
        <v>0.81</v>
      </c>
      <c r="J84">
        <v>4</v>
      </c>
      <c r="K84">
        <v>11</v>
      </c>
      <c r="L84">
        <v>2.5</v>
      </c>
      <c r="M84">
        <v>29</v>
      </c>
      <c r="N84">
        <v>28</v>
      </c>
      <c r="O84" s="98">
        <v>0.21</v>
      </c>
      <c r="P84">
        <v>16</v>
      </c>
      <c r="Q84" s="98">
        <v>0.21</v>
      </c>
      <c r="R84" s="98">
        <v>0.1</v>
      </c>
      <c r="S84" s="98">
        <v>0.56</v>
      </c>
      <c r="T84" s="98">
        <v>0.25</v>
      </c>
      <c r="U84" s="98">
        <v>0.17</v>
      </c>
      <c r="V84">
        <v>8.3</v>
      </c>
    </row>
    <row r="85" spans="1:22" ht="15">
      <c r="A85" s="101" t="s">
        <v>423</v>
      </c>
      <c r="B85">
        <f t="shared" si="1"/>
        <v>84</v>
      </c>
      <c r="C85">
        <v>1.66999999999999</v>
      </c>
      <c r="D85">
        <v>1.39999999999999</v>
      </c>
      <c r="E85">
        <v>-0.27</v>
      </c>
      <c r="F85">
        <v>7</v>
      </c>
      <c r="G85" s="98">
        <v>0.43</v>
      </c>
      <c r="H85" s="98">
        <v>0.43</v>
      </c>
      <c r="I85" s="98">
        <v>0.57</v>
      </c>
      <c r="J85">
        <v>1.89999999999999</v>
      </c>
      <c r="K85">
        <v>28.8999999999999</v>
      </c>
      <c r="L85">
        <v>2.1</v>
      </c>
      <c r="M85">
        <v>48.3999999999999</v>
      </c>
      <c r="N85">
        <v>13</v>
      </c>
      <c r="O85" s="98">
        <v>0</v>
      </c>
      <c r="P85">
        <v>4</v>
      </c>
      <c r="Q85" s="98">
        <v>0</v>
      </c>
      <c r="R85" s="98">
        <v>0</v>
      </c>
      <c r="S85" s="98">
        <v>0.86</v>
      </c>
      <c r="T85" s="98">
        <v>0</v>
      </c>
      <c r="U85" s="98">
        <v>0</v>
      </c>
      <c r="V85">
        <v>9.69999999999999</v>
      </c>
    </row>
    <row r="86" spans="1:22" ht="15">
      <c r="A86" s="101" t="s">
        <v>424</v>
      </c>
      <c r="B86">
        <f t="shared" si="1"/>
        <v>85</v>
      </c>
      <c r="C86">
        <v>1.64999999999999</v>
      </c>
      <c r="D86">
        <v>1.66999999999999</v>
      </c>
      <c r="E86">
        <v>0</v>
      </c>
      <c r="F86">
        <v>19</v>
      </c>
      <c r="G86" s="98">
        <v>0.21</v>
      </c>
      <c r="H86" s="98">
        <v>0.26</v>
      </c>
      <c r="I86" s="98">
        <v>0.53</v>
      </c>
      <c r="J86">
        <v>1.2</v>
      </c>
      <c r="K86">
        <v>13.6</v>
      </c>
      <c r="L86">
        <v>0.2</v>
      </c>
      <c r="M86">
        <v>55.5</v>
      </c>
      <c r="N86">
        <v>36</v>
      </c>
      <c r="O86" s="98">
        <v>0.11</v>
      </c>
      <c r="P86">
        <v>13</v>
      </c>
      <c r="Q86" s="98">
        <v>0.37</v>
      </c>
      <c r="R86" s="98">
        <v>0</v>
      </c>
      <c r="S86" s="98">
        <v>0.63</v>
      </c>
      <c r="T86" s="98">
        <v>0.04</v>
      </c>
      <c r="U86" s="98">
        <v>0.38</v>
      </c>
      <c r="V86">
        <v>9.59999999999999</v>
      </c>
    </row>
    <row r="87" spans="1:22" ht="15">
      <c r="A87" s="101" t="s">
        <v>425</v>
      </c>
      <c r="B87">
        <f t="shared" si="1"/>
        <v>86</v>
      </c>
      <c r="C87">
        <v>1.62</v>
      </c>
      <c r="D87">
        <v>1.83</v>
      </c>
      <c r="E87">
        <v>-0.26</v>
      </c>
      <c r="F87">
        <v>11</v>
      </c>
      <c r="G87" s="98">
        <v>0.45</v>
      </c>
      <c r="H87" s="98">
        <v>0.27</v>
      </c>
      <c r="I87" s="98">
        <v>0.55</v>
      </c>
      <c r="J87">
        <v>1.2</v>
      </c>
      <c r="K87">
        <v>24.1999999999999</v>
      </c>
      <c r="L87">
        <v>4.7</v>
      </c>
      <c r="M87">
        <v>85.5</v>
      </c>
      <c r="N87">
        <v>14</v>
      </c>
      <c r="O87" s="98">
        <v>0.29</v>
      </c>
      <c r="P87">
        <v>10</v>
      </c>
      <c r="Q87" s="98">
        <v>0.07</v>
      </c>
      <c r="R87" s="98">
        <v>0</v>
      </c>
      <c r="S87" s="98">
        <v>0.64</v>
      </c>
      <c r="T87" s="98">
        <v>0.3</v>
      </c>
      <c r="U87" s="98">
        <v>0.2</v>
      </c>
      <c r="V87">
        <v>11.1</v>
      </c>
    </row>
    <row r="88" spans="1:22" ht="15">
      <c r="A88" s="101" t="s">
        <v>426</v>
      </c>
      <c r="B88">
        <f t="shared" si="1"/>
        <v>87</v>
      </c>
      <c r="C88">
        <v>1.61</v>
      </c>
      <c r="D88">
        <v>1.38999999999999</v>
      </c>
      <c r="E88">
        <v>0.25</v>
      </c>
      <c r="F88">
        <v>16</v>
      </c>
      <c r="G88" s="98">
        <v>0.31</v>
      </c>
      <c r="H88" s="98">
        <v>0.13</v>
      </c>
      <c r="I88" s="98">
        <v>0.38</v>
      </c>
      <c r="J88">
        <v>1.2</v>
      </c>
      <c r="K88">
        <v>49</v>
      </c>
      <c r="L88">
        <v>5</v>
      </c>
      <c r="M88">
        <v>100</v>
      </c>
      <c r="N88">
        <v>22</v>
      </c>
      <c r="O88" s="98">
        <v>0.41</v>
      </c>
      <c r="P88">
        <v>21</v>
      </c>
      <c r="Q88" s="98">
        <v>0.25</v>
      </c>
      <c r="R88" s="98">
        <v>0.05</v>
      </c>
      <c r="S88" s="98">
        <v>0.79</v>
      </c>
      <c r="T88" s="98">
        <v>0.17</v>
      </c>
      <c r="U88" s="98">
        <v>0.04</v>
      </c>
      <c r="V88">
        <v>11.5</v>
      </c>
    </row>
    <row r="89" spans="1:22" ht="15">
      <c r="A89" s="101" t="s">
        <v>427</v>
      </c>
      <c r="B89">
        <f t="shared" si="1"/>
        <v>88</v>
      </c>
      <c r="C89">
        <v>1.55</v>
      </c>
      <c r="D89">
        <v>1.48</v>
      </c>
      <c r="E89">
        <v>0.32</v>
      </c>
      <c r="F89">
        <v>15</v>
      </c>
      <c r="G89" s="98">
        <v>0.27</v>
      </c>
      <c r="H89" s="98">
        <v>0.53</v>
      </c>
      <c r="I89" s="98">
        <v>0.67</v>
      </c>
      <c r="J89">
        <v>4.7</v>
      </c>
      <c r="K89">
        <v>29.8999999999999</v>
      </c>
      <c r="L89">
        <v>3.7</v>
      </c>
      <c r="M89">
        <v>37.8999999999999</v>
      </c>
      <c r="N89">
        <v>28</v>
      </c>
      <c r="O89" s="98">
        <v>0.36</v>
      </c>
      <c r="P89">
        <v>9</v>
      </c>
      <c r="Q89" s="98">
        <v>0.2</v>
      </c>
      <c r="R89" s="98">
        <v>0</v>
      </c>
      <c r="S89" s="98">
        <v>0.33</v>
      </c>
      <c r="T89" s="98">
        <v>0.2</v>
      </c>
      <c r="U89" s="98">
        <v>0</v>
      </c>
      <c r="V89">
        <v>9.4</v>
      </c>
    </row>
    <row r="90" spans="1:22" ht="15">
      <c r="A90" s="101" t="s">
        <v>428</v>
      </c>
      <c r="B90">
        <f t="shared" si="1"/>
        <v>89</v>
      </c>
      <c r="C90">
        <v>1.54</v>
      </c>
      <c r="D90">
        <v>1.53</v>
      </c>
      <c r="E90">
        <v>0.67</v>
      </c>
      <c r="F90">
        <v>15</v>
      </c>
      <c r="G90" s="98">
        <v>0.13</v>
      </c>
      <c r="H90" s="98">
        <v>0.13</v>
      </c>
      <c r="I90" s="98">
        <v>0.6</v>
      </c>
      <c r="J90">
        <v>1.3</v>
      </c>
      <c r="K90">
        <v>15.1999999999999</v>
      </c>
      <c r="L90">
        <v>1</v>
      </c>
      <c r="M90">
        <v>56.3999999999999</v>
      </c>
      <c r="N90">
        <v>126</v>
      </c>
      <c r="O90" s="98">
        <v>0.25</v>
      </c>
      <c r="P90">
        <v>12</v>
      </c>
      <c r="Q90" s="98">
        <v>0.14</v>
      </c>
      <c r="R90" s="98">
        <v>0</v>
      </c>
      <c r="S90" s="98">
        <v>0.64</v>
      </c>
      <c r="T90" s="98">
        <v>0.09</v>
      </c>
      <c r="U90" s="98">
        <v>0.27</v>
      </c>
      <c r="V90">
        <v>11.6</v>
      </c>
    </row>
    <row r="91" spans="1:22" ht="15">
      <c r="A91" s="101" t="s">
        <v>429</v>
      </c>
      <c r="B91">
        <f t="shared" si="1"/>
        <v>89</v>
      </c>
      <c r="C91">
        <v>1.54</v>
      </c>
      <c r="D91">
        <v>1.66999999999999</v>
      </c>
      <c r="E91">
        <v>-0.149999999999999</v>
      </c>
      <c r="F91">
        <v>8</v>
      </c>
      <c r="G91" s="98">
        <v>0.13</v>
      </c>
      <c r="H91" s="98">
        <v>0.38</v>
      </c>
      <c r="I91" s="98">
        <v>0.5</v>
      </c>
      <c r="J91">
        <v>1.5</v>
      </c>
      <c r="K91">
        <v>31.8999999999999</v>
      </c>
      <c r="L91">
        <v>1.39999999999999</v>
      </c>
      <c r="M91">
        <v>53.7</v>
      </c>
      <c r="N91">
        <v>57</v>
      </c>
      <c r="O91" s="98">
        <v>0.14</v>
      </c>
      <c r="P91">
        <v>26</v>
      </c>
      <c r="Q91" s="98">
        <v>0.11</v>
      </c>
      <c r="R91" s="98">
        <v>0</v>
      </c>
      <c r="S91" s="98">
        <v>0.41</v>
      </c>
      <c r="T91" s="98">
        <v>0.44</v>
      </c>
      <c r="U91" s="98">
        <v>0.28</v>
      </c>
      <c r="V91">
        <v>10.5</v>
      </c>
    </row>
    <row r="92" spans="1:22" s="1" customFormat="1" ht="15">
      <c r="A92" s="102" t="s">
        <v>430</v>
      </c>
      <c r="B92" s="2">
        <v>91</v>
      </c>
      <c r="C92" s="2">
        <v>1.52</v>
      </c>
      <c r="D92" s="2">
        <v>1.58</v>
      </c>
      <c r="E92" s="2">
        <v>-0.27</v>
      </c>
      <c r="F92" s="2">
        <v>11</v>
      </c>
      <c r="G92" s="100">
        <v>0.18</v>
      </c>
      <c r="H92" s="100">
        <v>0.09</v>
      </c>
      <c r="I92" s="100">
        <v>0.73</v>
      </c>
      <c r="J92" s="2">
        <v>2</v>
      </c>
      <c r="K92" s="2">
        <v>33</v>
      </c>
      <c r="L92" s="2">
        <v>0.699999999999999</v>
      </c>
      <c r="M92" s="2">
        <v>53.1</v>
      </c>
      <c r="N92" s="2">
        <v>182</v>
      </c>
      <c r="O92" s="100">
        <v>0.16</v>
      </c>
      <c r="P92" s="2">
        <v>82</v>
      </c>
      <c r="Q92" s="100">
        <v>0.17</v>
      </c>
      <c r="R92" s="100">
        <v>0.07</v>
      </c>
      <c r="S92" s="100">
        <v>0.52</v>
      </c>
      <c r="T92" s="100">
        <v>0.06</v>
      </c>
      <c r="U92" s="100">
        <v>0.25</v>
      </c>
      <c r="V92" s="2">
        <v>8.8</v>
      </c>
    </row>
    <row r="93" spans="1:22" ht="15">
      <c r="A93" s="101" t="s">
        <v>431</v>
      </c>
      <c r="B93">
        <f t="shared" si="1"/>
        <v>92</v>
      </c>
      <c r="C93">
        <v>1.47</v>
      </c>
      <c r="D93">
        <v>1.56</v>
      </c>
      <c r="E93">
        <v>0</v>
      </c>
      <c r="F93">
        <v>15</v>
      </c>
      <c r="G93" s="98">
        <v>0.27</v>
      </c>
      <c r="H93" s="98">
        <v>0.4</v>
      </c>
      <c r="I93" s="98">
        <v>0.53</v>
      </c>
      <c r="J93">
        <v>2</v>
      </c>
      <c r="K93">
        <v>31.6999999999999</v>
      </c>
      <c r="L93">
        <v>1.1</v>
      </c>
      <c r="M93">
        <v>40.6</v>
      </c>
      <c r="N93">
        <v>42</v>
      </c>
      <c r="O93" s="98">
        <v>0.33</v>
      </c>
      <c r="P93">
        <v>20</v>
      </c>
      <c r="Q93" s="98">
        <v>0.21</v>
      </c>
      <c r="R93" s="98">
        <v>0.07</v>
      </c>
      <c r="S93" s="98">
        <v>0.67</v>
      </c>
      <c r="T93" s="98">
        <v>0.33</v>
      </c>
      <c r="U93" s="98">
        <v>0.24</v>
      </c>
      <c r="V93">
        <v>10.6</v>
      </c>
    </row>
    <row r="94" spans="1:22" ht="15">
      <c r="A94" s="101" t="s">
        <v>432</v>
      </c>
      <c r="B94">
        <f t="shared" si="1"/>
        <v>93</v>
      </c>
      <c r="C94">
        <v>1.36</v>
      </c>
      <c r="D94">
        <v>1.49</v>
      </c>
      <c r="E94" s="99">
        <v>-80000000000000</v>
      </c>
      <c r="F94">
        <v>12</v>
      </c>
      <c r="G94" s="98">
        <v>0.42</v>
      </c>
      <c r="H94" s="98">
        <v>0.25</v>
      </c>
      <c r="I94" s="98">
        <v>0.75</v>
      </c>
      <c r="J94">
        <v>3.6</v>
      </c>
      <c r="K94">
        <v>19.3</v>
      </c>
      <c r="L94">
        <v>3.29999999999999</v>
      </c>
      <c r="M94">
        <v>20.1999999999999</v>
      </c>
      <c r="N94">
        <v>29</v>
      </c>
      <c r="O94" s="98">
        <v>0.07</v>
      </c>
      <c r="P94">
        <v>7</v>
      </c>
      <c r="Q94" s="98">
        <v>0.1</v>
      </c>
      <c r="R94" s="98">
        <v>0</v>
      </c>
      <c r="S94" s="98">
        <v>0.4</v>
      </c>
      <c r="T94" s="98">
        <v>0</v>
      </c>
      <c r="U94" s="98">
        <v>0.43</v>
      </c>
      <c r="V94">
        <v>7.9</v>
      </c>
    </row>
    <row r="95" spans="1:22" ht="15">
      <c r="A95" s="101" t="s">
        <v>433</v>
      </c>
      <c r="B95">
        <f t="shared" si="1"/>
        <v>94</v>
      </c>
      <c r="C95">
        <v>1.35</v>
      </c>
      <c r="D95">
        <v>14</v>
      </c>
      <c r="E95">
        <v>0.53</v>
      </c>
      <c r="F95">
        <v>17</v>
      </c>
      <c r="G95" s="98">
        <v>0.18</v>
      </c>
      <c r="H95" s="98">
        <v>0.18</v>
      </c>
      <c r="I95" s="98">
        <v>0.65</v>
      </c>
      <c r="J95">
        <v>2.39999999999999</v>
      </c>
      <c r="K95">
        <v>17.3999999999999</v>
      </c>
      <c r="L95">
        <v>2.1</v>
      </c>
      <c r="M95">
        <v>24.6999999999999</v>
      </c>
      <c r="N95">
        <v>39</v>
      </c>
      <c r="O95" s="98">
        <v>0.28</v>
      </c>
      <c r="P95">
        <v>12</v>
      </c>
      <c r="Q95" s="98">
        <v>0.27</v>
      </c>
      <c r="R95" s="98">
        <v>0.2</v>
      </c>
      <c r="S95" s="98">
        <v>0.58</v>
      </c>
      <c r="T95" s="98">
        <v>0.14</v>
      </c>
      <c r="U95" s="98">
        <v>0.05</v>
      </c>
      <c r="V95">
        <v>10.6</v>
      </c>
    </row>
    <row r="96" spans="1:22" ht="15">
      <c r="A96" s="101" t="s">
        <v>434</v>
      </c>
      <c r="B96">
        <f t="shared" si="1"/>
        <v>94</v>
      </c>
      <c r="C96">
        <v>1.35</v>
      </c>
      <c r="D96">
        <v>0.829999999999999</v>
      </c>
      <c r="E96">
        <v>0</v>
      </c>
      <c r="F96">
        <v>12</v>
      </c>
      <c r="G96" s="98">
        <v>0.42</v>
      </c>
      <c r="H96" s="98">
        <v>0.17</v>
      </c>
      <c r="I96" s="98">
        <v>0.92</v>
      </c>
      <c r="J96">
        <v>2.29999999999999</v>
      </c>
      <c r="K96">
        <v>11.1</v>
      </c>
      <c r="L96">
        <v>0.599999999999999</v>
      </c>
      <c r="M96">
        <v>18.3</v>
      </c>
      <c r="N96">
        <v>36</v>
      </c>
      <c r="O96" s="98">
        <v>0.28</v>
      </c>
      <c r="P96">
        <v>26</v>
      </c>
      <c r="Q96" s="98">
        <v>0.16</v>
      </c>
      <c r="R96" s="98">
        <v>0.15</v>
      </c>
      <c r="S96" s="98">
        <v>0.63</v>
      </c>
      <c r="T96" s="98">
        <v>0.2</v>
      </c>
      <c r="U96" s="98">
        <v>0.16</v>
      </c>
      <c r="V96">
        <v>7.9</v>
      </c>
    </row>
    <row r="97" spans="1:22" ht="15">
      <c r="A97" s="101" t="s">
        <v>435</v>
      </c>
      <c r="B97">
        <v>96</v>
      </c>
      <c r="C97">
        <v>1.32</v>
      </c>
      <c r="D97">
        <v>1.66999999999999</v>
      </c>
      <c r="E97">
        <v>0</v>
      </c>
      <c r="F97">
        <v>11</v>
      </c>
      <c r="G97" s="98">
        <v>0.45</v>
      </c>
      <c r="H97" s="98">
        <v>0.36</v>
      </c>
      <c r="I97" s="98">
        <v>0.73</v>
      </c>
      <c r="J97">
        <v>0.8</v>
      </c>
      <c r="K97">
        <v>13.5</v>
      </c>
      <c r="L97">
        <v>0</v>
      </c>
      <c r="M97">
        <v>0</v>
      </c>
      <c r="N97">
        <v>26</v>
      </c>
      <c r="O97" s="98">
        <v>0.19</v>
      </c>
      <c r="P97">
        <v>15</v>
      </c>
      <c r="Q97" s="98">
        <v>0.05</v>
      </c>
      <c r="R97" s="98">
        <v>0</v>
      </c>
      <c r="S97" s="98">
        <v>0.63</v>
      </c>
      <c r="T97" s="98">
        <v>0.27</v>
      </c>
      <c r="U97" s="98">
        <v>0.2</v>
      </c>
      <c r="V97">
        <v>9.9</v>
      </c>
    </row>
    <row r="98" spans="1:22" ht="15">
      <c r="A98" s="101" t="s">
        <v>436</v>
      </c>
      <c r="B98">
        <f t="shared" si="1"/>
        <v>97</v>
      </c>
      <c r="C98">
        <v>1.29</v>
      </c>
      <c r="D98">
        <v>1.15999999999999</v>
      </c>
      <c r="E98">
        <v>0</v>
      </c>
      <c r="F98">
        <v>15</v>
      </c>
      <c r="G98" s="98">
        <v>0.33</v>
      </c>
      <c r="H98" s="98">
        <v>0.2</v>
      </c>
      <c r="I98" s="98">
        <v>0.47</v>
      </c>
      <c r="J98">
        <v>0.599999999999999</v>
      </c>
      <c r="K98">
        <v>16</v>
      </c>
      <c r="L98">
        <v>0.1</v>
      </c>
      <c r="M98">
        <v>100</v>
      </c>
      <c r="N98">
        <v>52</v>
      </c>
      <c r="O98" s="98">
        <v>0.19</v>
      </c>
      <c r="P98">
        <v>6</v>
      </c>
      <c r="Q98" s="98">
        <v>0.2</v>
      </c>
      <c r="R98" s="98">
        <v>0</v>
      </c>
      <c r="S98" s="98">
        <v>0.6</v>
      </c>
      <c r="T98" s="98">
        <v>0</v>
      </c>
      <c r="U98" s="98">
        <v>0.25</v>
      </c>
      <c r="V98">
        <v>10</v>
      </c>
    </row>
    <row r="99" spans="1:22" ht="15">
      <c r="A99" s="101" t="s">
        <v>437</v>
      </c>
      <c r="B99">
        <f t="shared" si="1"/>
        <v>97</v>
      </c>
      <c r="C99">
        <v>1.29</v>
      </c>
      <c r="D99">
        <v>0.91</v>
      </c>
      <c r="E99" s="99">
        <v>0.0599999999999999</v>
      </c>
      <c r="F99">
        <v>15</v>
      </c>
      <c r="G99" s="98">
        <v>0.27</v>
      </c>
      <c r="H99" s="98">
        <v>0.27</v>
      </c>
      <c r="I99" s="98">
        <v>0.53</v>
      </c>
      <c r="J99">
        <v>1.1</v>
      </c>
      <c r="K99">
        <v>15.6</v>
      </c>
      <c r="L99">
        <v>1.2</v>
      </c>
      <c r="M99">
        <v>54.2999999999999</v>
      </c>
      <c r="N99">
        <v>22</v>
      </c>
      <c r="O99" s="98">
        <v>0.18</v>
      </c>
      <c r="P99">
        <v>6</v>
      </c>
      <c r="Q99" s="98">
        <v>0.13</v>
      </c>
      <c r="R99" s="98">
        <v>0</v>
      </c>
      <c r="S99" s="98">
        <v>0.75</v>
      </c>
      <c r="T99" s="98">
        <v>0.13</v>
      </c>
      <c r="U99" s="98">
        <v>0</v>
      </c>
      <c r="V99">
        <v>10</v>
      </c>
    </row>
    <row r="100" spans="1:22" ht="15">
      <c r="A100" s="101" t="s">
        <v>438</v>
      </c>
      <c r="B100">
        <v>99</v>
      </c>
      <c r="C100">
        <v>1.26</v>
      </c>
      <c r="D100">
        <v>1.28</v>
      </c>
      <c r="E100">
        <v>0</v>
      </c>
      <c r="F100">
        <v>16</v>
      </c>
      <c r="G100" s="98">
        <v>0.25</v>
      </c>
      <c r="H100" s="98">
        <v>0.38</v>
      </c>
      <c r="I100" s="98">
        <v>0.31</v>
      </c>
      <c r="J100">
        <v>0.599999999999999</v>
      </c>
      <c r="K100">
        <v>40</v>
      </c>
      <c r="L100">
        <v>0.1</v>
      </c>
      <c r="M100">
        <v>50</v>
      </c>
      <c r="N100">
        <v>18</v>
      </c>
      <c r="O100" s="98">
        <v>0.17</v>
      </c>
      <c r="P100">
        <v>2</v>
      </c>
      <c r="Q100" s="98">
        <v>0.29</v>
      </c>
      <c r="R100" s="98">
        <v>0.17</v>
      </c>
      <c r="S100" s="98">
        <v>0.86</v>
      </c>
      <c r="T100" s="98">
        <v>0</v>
      </c>
      <c r="U100" s="98">
        <v>0.2</v>
      </c>
      <c r="V100">
        <v>10</v>
      </c>
    </row>
    <row r="101" spans="1:22" ht="15">
      <c r="A101" s="101" t="s">
        <v>439</v>
      </c>
      <c r="B101">
        <f t="shared" si="1"/>
        <v>100</v>
      </c>
      <c r="C101">
        <v>1.25</v>
      </c>
      <c r="D101">
        <v>0.52</v>
      </c>
      <c r="E101">
        <v>0</v>
      </c>
      <c r="F101">
        <v>11</v>
      </c>
      <c r="G101" s="98">
        <v>0.27</v>
      </c>
      <c r="H101" s="98">
        <v>0.18</v>
      </c>
      <c r="I101" s="98">
        <v>0.55</v>
      </c>
      <c r="J101">
        <v>1.2</v>
      </c>
      <c r="K101">
        <v>20.6999999999999</v>
      </c>
      <c r="L101">
        <v>0.299999999999999</v>
      </c>
      <c r="M101">
        <v>55.5</v>
      </c>
      <c r="N101">
        <v>28</v>
      </c>
      <c r="O101" s="98">
        <v>0.07</v>
      </c>
      <c r="P101">
        <v>4</v>
      </c>
      <c r="Q101" s="98">
        <v>0.13</v>
      </c>
      <c r="R101" s="98">
        <v>0</v>
      </c>
      <c r="S101" s="98">
        <v>0.38</v>
      </c>
      <c r="T101" s="98">
        <v>0.29</v>
      </c>
      <c r="U101" s="98">
        <v>0.43</v>
      </c>
      <c r="V101">
        <v>9.59999999999999</v>
      </c>
    </row>
    <row r="102" spans="1:22" ht="15">
      <c r="A102" s="101" t="s">
        <v>440</v>
      </c>
      <c r="B102">
        <f t="shared" si="1"/>
        <v>101</v>
      </c>
      <c r="C102">
        <v>1.16999999999999</v>
      </c>
      <c r="D102">
        <v>14</v>
      </c>
      <c r="E102">
        <v>-0.11</v>
      </c>
      <c r="F102">
        <v>9</v>
      </c>
      <c r="G102" s="98">
        <v>0.33</v>
      </c>
      <c r="H102" s="98">
        <v>0.44</v>
      </c>
      <c r="I102" s="98">
        <v>0.56</v>
      </c>
      <c r="J102">
        <v>1.2</v>
      </c>
      <c r="K102">
        <v>22.3</v>
      </c>
      <c r="L102">
        <v>0.599999999999999</v>
      </c>
      <c r="M102">
        <v>68</v>
      </c>
      <c r="N102">
        <v>24</v>
      </c>
      <c r="O102" s="98">
        <v>0.17</v>
      </c>
      <c r="P102">
        <v>10</v>
      </c>
      <c r="Q102" s="98">
        <v>0.15</v>
      </c>
      <c r="R102" s="98">
        <v>0</v>
      </c>
      <c r="S102" s="98">
        <v>0.31</v>
      </c>
      <c r="T102" s="98">
        <v>0.08</v>
      </c>
      <c r="U102" s="98">
        <v>0.42</v>
      </c>
      <c r="V102">
        <v>8.9</v>
      </c>
    </row>
    <row r="103" spans="1:22" ht="15">
      <c r="A103" s="101" t="s">
        <v>441</v>
      </c>
      <c r="B103">
        <f t="shared" si="1"/>
        <v>102</v>
      </c>
      <c r="C103">
        <v>1.13999999999999</v>
      </c>
      <c r="D103">
        <v>0.63</v>
      </c>
      <c r="E103" s="99">
        <v>80000000000000</v>
      </c>
      <c r="F103">
        <v>8</v>
      </c>
      <c r="G103" s="98">
        <v>0.25</v>
      </c>
      <c r="H103" s="98">
        <v>0.63</v>
      </c>
      <c r="I103" s="98">
        <v>0.5</v>
      </c>
      <c r="J103">
        <v>0.9</v>
      </c>
      <c r="K103">
        <v>26.5</v>
      </c>
      <c r="L103">
        <v>2.5</v>
      </c>
      <c r="M103">
        <v>53.5</v>
      </c>
      <c r="N103">
        <v>46</v>
      </c>
      <c r="O103" s="98">
        <v>0.2</v>
      </c>
      <c r="P103">
        <v>11</v>
      </c>
      <c r="Q103" s="98">
        <v>0.31</v>
      </c>
      <c r="R103" s="98">
        <v>0</v>
      </c>
      <c r="S103" s="98">
        <v>0.69</v>
      </c>
      <c r="T103" s="98">
        <v>0.1</v>
      </c>
      <c r="U103" s="98">
        <v>0.4</v>
      </c>
      <c r="V103">
        <v>7</v>
      </c>
    </row>
    <row r="104" spans="1:22" ht="15">
      <c r="A104" s="101" t="s">
        <v>442</v>
      </c>
      <c r="B104">
        <f t="shared" si="1"/>
        <v>103</v>
      </c>
      <c r="C104">
        <v>1.12999999999999</v>
      </c>
      <c r="D104">
        <v>1.23</v>
      </c>
      <c r="E104" s="99">
        <v>-80000000000000</v>
      </c>
      <c r="F104">
        <v>11</v>
      </c>
      <c r="G104" s="98">
        <v>0.45</v>
      </c>
      <c r="H104" s="98">
        <v>0.27</v>
      </c>
      <c r="I104" s="98">
        <v>0.45</v>
      </c>
      <c r="J104">
        <v>1.8</v>
      </c>
      <c r="K104">
        <v>26.5</v>
      </c>
      <c r="L104">
        <v>1</v>
      </c>
      <c r="M104">
        <v>70.2</v>
      </c>
      <c r="N104">
        <v>50</v>
      </c>
      <c r="O104" s="98">
        <v>0.16</v>
      </c>
      <c r="P104">
        <v>20</v>
      </c>
      <c r="Q104" s="98">
        <v>0.07</v>
      </c>
      <c r="R104" s="98">
        <v>0.08</v>
      </c>
      <c r="S104" s="98">
        <v>0.46</v>
      </c>
      <c r="T104" s="98">
        <v>0.04</v>
      </c>
      <c r="U104" s="98">
        <v>0.46</v>
      </c>
      <c r="V104">
        <v>7.59999999999999</v>
      </c>
    </row>
    <row r="105" spans="1:22" ht="15">
      <c r="A105" s="101" t="s">
        <v>443</v>
      </c>
      <c r="B105">
        <f t="shared" si="1"/>
        <v>103</v>
      </c>
      <c r="C105">
        <v>1.12999999999999</v>
      </c>
      <c r="D105">
        <v>0.829999999999999</v>
      </c>
      <c r="E105">
        <v>-0.1</v>
      </c>
      <c r="F105">
        <v>12</v>
      </c>
      <c r="G105" s="98">
        <v>0.25</v>
      </c>
      <c r="H105" s="98">
        <v>0.42</v>
      </c>
      <c r="I105" s="98">
        <v>0.58</v>
      </c>
      <c r="J105">
        <v>1.1</v>
      </c>
      <c r="K105">
        <v>18.3</v>
      </c>
      <c r="L105">
        <v>0.299999999999999</v>
      </c>
      <c r="M105">
        <v>55.5</v>
      </c>
      <c r="N105">
        <v>14</v>
      </c>
      <c r="O105" s="98">
        <v>0.21</v>
      </c>
      <c r="P105">
        <v>3</v>
      </c>
      <c r="Q105" s="98">
        <v>0</v>
      </c>
      <c r="R105" s="98">
        <v>0</v>
      </c>
      <c r="S105" s="98">
        <v>0.67</v>
      </c>
      <c r="T105" s="98">
        <v>0</v>
      </c>
      <c r="U105" s="98">
        <v>0</v>
      </c>
      <c r="V105">
        <v>6.79999999999999</v>
      </c>
    </row>
    <row r="106" spans="1:22" ht="15">
      <c r="A106" s="101" t="s">
        <v>444</v>
      </c>
      <c r="B106">
        <v>105</v>
      </c>
      <c r="C106">
        <v>1.1</v>
      </c>
      <c r="D106">
        <v>13</v>
      </c>
      <c r="E106">
        <v>-0.12</v>
      </c>
      <c r="F106">
        <v>10</v>
      </c>
      <c r="G106" s="98">
        <v>0.6</v>
      </c>
      <c r="H106" s="98">
        <v>0.2</v>
      </c>
      <c r="I106" s="98">
        <v>0.4</v>
      </c>
      <c r="J106">
        <v>0.599999999999999</v>
      </c>
      <c r="K106">
        <v>33.2999999999999</v>
      </c>
      <c r="L106">
        <v>0.5</v>
      </c>
      <c r="M106">
        <v>68</v>
      </c>
      <c r="N106">
        <v>18</v>
      </c>
      <c r="O106" s="98">
        <v>0.22</v>
      </c>
      <c r="P106">
        <v>15</v>
      </c>
      <c r="Q106" s="98">
        <v>0.11</v>
      </c>
      <c r="R106" s="98">
        <v>0</v>
      </c>
      <c r="S106" s="98">
        <v>0.76</v>
      </c>
      <c r="T106" s="98">
        <v>0.13</v>
      </c>
      <c r="U106" s="98">
        <v>0.13</v>
      </c>
      <c r="V106">
        <v>9.4</v>
      </c>
    </row>
    <row r="107" spans="1:22" ht="15">
      <c r="A107" s="101" t="s">
        <v>445</v>
      </c>
      <c r="B107">
        <f t="shared" si="1"/>
        <v>105</v>
      </c>
      <c r="C107">
        <v>1.1</v>
      </c>
      <c r="D107">
        <v>0.88</v>
      </c>
      <c r="E107">
        <v>-0.44</v>
      </c>
      <c r="F107">
        <v>8</v>
      </c>
      <c r="G107" s="98">
        <v>0.38</v>
      </c>
      <c r="H107" s="98">
        <v>0.25</v>
      </c>
      <c r="I107" s="98">
        <v>0.25</v>
      </c>
      <c r="J107">
        <v>0.299999999999999</v>
      </c>
      <c r="K107">
        <v>50</v>
      </c>
      <c r="L107">
        <v>0</v>
      </c>
      <c r="M107">
        <v>0</v>
      </c>
      <c r="N107">
        <v>33</v>
      </c>
      <c r="O107" s="98">
        <v>0.21</v>
      </c>
      <c r="P107">
        <v>6</v>
      </c>
      <c r="Q107" s="98">
        <v>0.24</v>
      </c>
      <c r="R107" s="98">
        <v>0</v>
      </c>
      <c r="S107" s="98">
        <v>0.81</v>
      </c>
      <c r="T107" s="98">
        <v>0</v>
      </c>
      <c r="U107" s="98">
        <v>0.32</v>
      </c>
      <c r="V107">
        <v>11.4</v>
      </c>
    </row>
    <row r="108" spans="1:22" ht="15">
      <c r="A108" s="101" t="s">
        <v>446</v>
      </c>
      <c r="B108">
        <v>107</v>
      </c>
      <c r="C108">
        <v>0.52</v>
      </c>
      <c r="D108">
        <v>0</v>
      </c>
      <c r="E108">
        <v>-0.599999999999999</v>
      </c>
      <c r="F108">
        <v>5</v>
      </c>
      <c r="G108" s="98">
        <v>0</v>
      </c>
      <c r="H108" s="98">
        <v>0.2</v>
      </c>
      <c r="I108" s="98">
        <v>0.2</v>
      </c>
      <c r="J108">
        <v>0.4</v>
      </c>
      <c r="K108">
        <v>100</v>
      </c>
      <c r="L108">
        <v>0</v>
      </c>
      <c r="M108">
        <v>0</v>
      </c>
      <c r="N108">
        <v>11</v>
      </c>
      <c r="O108" s="98">
        <v>0.18</v>
      </c>
      <c r="P108">
        <v>2</v>
      </c>
      <c r="Q108" s="98">
        <v>0.5</v>
      </c>
      <c r="R108" s="98">
        <v>0</v>
      </c>
      <c r="S108" s="98">
        <v>0.5</v>
      </c>
      <c r="T108" s="98">
        <v>0</v>
      </c>
      <c r="U108" s="98">
        <v>1</v>
      </c>
      <c r="V108">
        <v>18</v>
      </c>
    </row>
    <row r="109" spans="1:22" ht="15">
      <c r="A109" s="101" t="s">
        <v>447</v>
      </c>
      <c r="B109">
        <f t="shared" si="1"/>
        <v>108</v>
      </c>
      <c r="C109">
        <v>0.209999999999999</v>
      </c>
      <c r="D109">
        <v>0.11</v>
      </c>
      <c r="E109">
        <v>-0.27</v>
      </c>
      <c r="F109">
        <v>3</v>
      </c>
      <c r="G109" s="98">
        <v>0.67</v>
      </c>
      <c r="H109" s="98">
        <v>0.67</v>
      </c>
      <c r="I109" s="98">
        <v>0.67</v>
      </c>
      <c r="J109">
        <v>1</v>
      </c>
      <c r="K109">
        <v>55.5</v>
      </c>
      <c r="L109">
        <v>0</v>
      </c>
      <c r="M109">
        <v>0</v>
      </c>
      <c r="N109">
        <v>116</v>
      </c>
      <c r="O109" s="98">
        <v>0</v>
      </c>
      <c r="P109">
        <v>9</v>
      </c>
      <c r="Q109" s="98">
        <v>0.22</v>
      </c>
      <c r="R109" s="98">
        <v>0</v>
      </c>
      <c r="S109" s="98">
        <v>0.56</v>
      </c>
      <c r="T109" s="98">
        <v>0</v>
      </c>
      <c r="U109" s="98">
        <v>0.5</v>
      </c>
      <c r="V109">
        <v>9.5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7"/>
  <sheetViews>
    <sheetView workbookViewId="0" topLeftCell="A1">
      <selection activeCell="B2" sqref="B2"/>
    </sheetView>
  </sheetViews>
  <sheetFormatPr defaultColWidth="9.140625" defaultRowHeight="15"/>
  <cols>
    <col min="1" max="1" width="7.7109375" style="109" customWidth="1"/>
    <col min="2" max="2" width="6.8515625" style="110" customWidth="1"/>
    <col min="3" max="3" width="92.28125" style="101" customWidth="1"/>
  </cols>
  <sheetData>
    <row r="1" spans="1:3" ht="39" customHeight="1">
      <c r="A1" s="112" t="s">
        <v>476</v>
      </c>
      <c r="B1" s="113" t="s">
        <v>477</v>
      </c>
      <c r="C1" s="111" t="s">
        <v>1</v>
      </c>
    </row>
    <row r="2" spans="1:3" ht="18.75">
      <c r="A2" s="114">
        <v>1</v>
      </c>
      <c r="B2" s="115">
        <v>1</v>
      </c>
      <c r="C2" s="111" t="s">
        <v>66</v>
      </c>
    </row>
    <row r="3" spans="1:3" ht="18.75">
      <c r="A3" s="114">
        <v>3</v>
      </c>
      <c r="B3" s="115">
        <v>2</v>
      </c>
      <c r="C3" s="111" t="s">
        <v>73</v>
      </c>
    </row>
    <row r="4" spans="1:3" ht="18.75">
      <c r="A4" s="114">
        <v>3</v>
      </c>
      <c r="B4" s="115">
        <v>6</v>
      </c>
      <c r="C4" s="111" t="s">
        <v>71</v>
      </c>
    </row>
    <row r="5" spans="1:3" ht="18.75">
      <c r="A5" s="114">
        <v>4</v>
      </c>
      <c r="B5" s="115">
        <v>3</v>
      </c>
      <c r="C5" s="111" t="s">
        <v>75</v>
      </c>
    </row>
    <row r="6" spans="1:3" ht="18.75">
      <c r="A6" s="114">
        <v>6</v>
      </c>
      <c r="B6" s="115">
        <v>4</v>
      </c>
      <c r="C6" s="111" t="s">
        <v>78</v>
      </c>
    </row>
    <row r="7" spans="1:3" ht="18.75">
      <c r="A7" s="114">
        <v>8</v>
      </c>
      <c r="B7" s="115">
        <v>5</v>
      </c>
      <c r="C7" s="111" t="s">
        <v>83</v>
      </c>
    </row>
    <row r="8" spans="1:3" ht="18.75">
      <c r="A8" s="114">
        <v>9</v>
      </c>
      <c r="B8" s="115">
        <v>29</v>
      </c>
      <c r="C8" s="111" t="s">
        <v>85</v>
      </c>
    </row>
    <row r="9" spans="1:3" ht="18.75">
      <c r="A9" s="114">
        <v>10</v>
      </c>
      <c r="B9" s="115">
        <v>8</v>
      </c>
      <c r="C9" s="111" t="s">
        <v>81</v>
      </c>
    </row>
    <row r="10" spans="1:3" ht="18.75">
      <c r="A10" s="114">
        <v>11</v>
      </c>
      <c r="B10" s="115">
        <v>14</v>
      </c>
      <c r="C10" s="111" t="s">
        <v>92</v>
      </c>
    </row>
    <row r="11" spans="1:3" ht="18.75">
      <c r="A11" s="114">
        <v>12</v>
      </c>
      <c r="B11" s="115">
        <v>48</v>
      </c>
      <c r="C11" s="111" t="s">
        <v>87</v>
      </c>
    </row>
    <row r="12" spans="1:3" ht="18.75">
      <c r="A12" s="114">
        <v>12</v>
      </c>
      <c r="B12" s="115">
        <v>24</v>
      </c>
      <c r="C12" s="111" t="s">
        <v>94</v>
      </c>
    </row>
    <row r="13" spans="1:3" ht="18.75">
      <c r="A13" s="114">
        <v>14</v>
      </c>
      <c r="B13" s="115">
        <v>11</v>
      </c>
      <c r="C13" s="111" t="s">
        <v>89</v>
      </c>
    </row>
    <row r="14" spans="1:3" ht="18.75">
      <c r="A14" s="114">
        <v>15</v>
      </c>
      <c r="B14" s="115">
        <v>7</v>
      </c>
      <c r="C14" s="111" t="s">
        <v>99</v>
      </c>
    </row>
    <row r="15" spans="1:3" ht="18.75">
      <c r="A15" s="114">
        <v>16</v>
      </c>
      <c r="B15" s="115">
        <v>10</v>
      </c>
      <c r="C15" s="111" t="s">
        <v>108</v>
      </c>
    </row>
    <row r="16" spans="1:3" ht="18.75">
      <c r="A16" s="114">
        <v>17</v>
      </c>
      <c r="B16" s="115">
        <v>32</v>
      </c>
      <c r="C16" s="111" t="s">
        <v>97</v>
      </c>
    </row>
    <row r="17" spans="1:3" ht="18.75">
      <c r="A17" s="114">
        <v>17</v>
      </c>
      <c r="B17" s="115">
        <v>22</v>
      </c>
      <c r="C17" s="111" t="s">
        <v>103</v>
      </c>
    </row>
    <row r="18" spans="1:3" ht="18.75">
      <c r="A18" s="114">
        <v>17</v>
      </c>
      <c r="B18" s="115">
        <v>16</v>
      </c>
      <c r="C18" s="111" t="s">
        <v>101</v>
      </c>
    </row>
    <row r="19" spans="1:3" ht="18.75">
      <c r="A19" s="114">
        <v>17</v>
      </c>
      <c r="B19" s="115">
        <v>21</v>
      </c>
      <c r="C19" s="111" t="s">
        <v>106</v>
      </c>
    </row>
    <row r="20" spans="1:3" ht="18.75">
      <c r="A20" s="114">
        <v>20</v>
      </c>
      <c r="B20" s="115">
        <v>28</v>
      </c>
      <c r="C20" s="111" t="s">
        <v>116</v>
      </c>
    </row>
    <row r="21" spans="1:3" ht="18.75">
      <c r="A21" s="114">
        <v>22</v>
      </c>
      <c r="B21" s="115">
        <v>22</v>
      </c>
      <c r="C21" s="111" t="s">
        <v>112</v>
      </c>
    </row>
    <row r="22" spans="1:3" ht="18.75">
      <c r="A22" s="114">
        <v>22</v>
      </c>
      <c r="B22" s="115">
        <v>53</v>
      </c>
      <c r="C22" s="111" t="s">
        <v>110</v>
      </c>
    </row>
    <row r="23" spans="1:3" ht="18.75">
      <c r="A23" s="114">
        <v>22</v>
      </c>
      <c r="B23" s="115">
        <v>30</v>
      </c>
      <c r="C23" s="111" t="s">
        <v>114</v>
      </c>
    </row>
    <row r="24" spans="1:3" ht="18.75">
      <c r="A24" s="114">
        <v>23</v>
      </c>
      <c r="B24" s="115">
        <v>9</v>
      </c>
      <c r="C24" s="111" t="s">
        <v>118</v>
      </c>
    </row>
    <row r="25" spans="1:3" ht="18.75">
      <c r="A25" s="114">
        <v>25</v>
      </c>
      <c r="B25" s="115">
        <v>13</v>
      </c>
      <c r="C25" s="111" t="s">
        <v>126</v>
      </c>
    </row>
    <row r="26" spans="1:3" ht="18.75">
      <c r="A26" s="114">
        <v>25</v>
      </c>
      <c r="B26" s="115">
        <v>20</v>
      </c>
      <c r="C26" s="111" t="s">
        <v>122</v>
      </c>
    </row>
    <row r="27" spans="1:3" ht="18.75">
      <c r="A27" s="114">
        <v>26</v>
      </c>
      <c r="B27" s="115">
        <v>31</v>
      </c>
      <c r="C27" s="111" t="s">
        <v>124</v>
      </c>
    </row>
    <row r="28" spans="1:3" ht="18.75">
      <c r="A28" s="114">
        <v>29</v>
      </c>
      <c r="B28" s="115">
        <v>77</v>
      </c>
      <c r="C28" s="111" t="s">
        <v>130</v>
      </c>
    </row>
    <row r="29" spans="1:3" ht="18.75">
      <c r="A29" s="114">
        <v>29</v>
      </c>
      <c r="B29" s="115">
        <v>18</v>
      </c>
      <c r="C29" s="111" t="s">
        <v>120</v>
      </c>
    </row>
    <row r="30" spans="1:3" ht="18.75">
      <c r="A30" s="114">
        <v>30</v>
      </c>
      <c r="B30" s="115">
        <v>26</v>
      </c>
      <c r="C30" s="111" t="s">
        <v>128</v>
      </c>
    </row>
    <row r="31" spans="1:3" ht="18.75">
      <c r="A31" s="114">
        <v>30</v>
      </c>
      <c r="B31" s="115">
        <v>47</v>
      </c>
      <c r="C31" s="111" t="s">
        <v>132</v>
      </c>
    </row>
    <row r="32" spans="1:3" ht="18.75">
      <c r="A32" s="114">
        <v>32</v>
      </c>
      <c r="B32" s="115">
        <v>34</v>
      </c>
      <c r="C32" s="111" t="s">
        <v>139</v>
      </c>
    </row>
    <row r="33" spans="1:3" ht="18.75">
      <c r="A33" s="114">
        <v>33</v>
      </c>
      <c r="B33" s="115">
        <v>54</v>
      </c>
      <c r="C33" s="111" t="s">
        <v>134</v>
      </c>
    </row>
    <row r="34" spans="1:3" ht="18.75">
      <c r="A34" s="114">
        <v>34</v>
      </c>
      <c r="B34" s="115">
        <v>39</v>
      </c>
      <c r="C34" s="111" t="s">
        <v>136</v>
      </c>
    </row>
    <row r="35" spans="1:3" ht="18.75">
      <c r="A35" s="114">
        <v>34</v>
      </c>
      <c r="B35" s="115">
        <v>35</v>
      </c>
      <c r="C35" s="111" t="s">
        <v>147</v>
      </c>
    </row>
    <row r="36" spans="1:3" ht="18.75">
      <c r="A36" s="114">
        <v>35</v>
      </c>
      <c r="B36" s="115" t="s">
        <v>469</v>
      </c>
      <c r="C36" s="111" t="s">
        <v>144</v>
      </c>
    </row>
    <row r="37" spans="1:3" ht="18.75">
      <c r="A37" s="114">
        <v>37</v>
      </c>
      <c r="B37" s="115">
        <v>63</v>
      </c>
      <c r="C37" s="111" t="s">
        <v>149</v>
      </c>
    </row>
    <row r="38" spans="1:3" ht="18.75">
      <c r="A38" s="114">
        <v>39</v>
      </c>
      <c r="B38" s="115">
        <v>24</v>
      </c>
      <c r="C38" s="111" t="s">
        <v>151</v>
      </c>
    </row>
    <row r="39" spans="1:3" ht="18.75">
      <c r="A39" s="114">
        <v>39</v>
      </c>
      <c r="B39" s="115">
        <v>43</v>
      </c>
      <c r="C39" s="111" t="s">
        <v>153</v>
      </c>
    </row>
    <row r="40" spans="1:3" ht="18.75">
      <c r="A40" s="114">
        <v>41</v>
      </c>
      <c r="B40" s="115">
        <v>57</v>
      </c>
      <c r="C40" s="111" t="s">
        <v>159</v>
      </c>
    </row>
    <row r="41" spans="1:3" ht="18.75">
      <c r="A41" s="114">
        <v>41</v>
      </c>
      <c r="B41" s="115" t="s">
        <v>469</v>
      </c>
      <c r="C41" s="111" t="s">
        <v>142</v>
      </c>
    </row>
    <row r="42" spans="1:3" ht="18.75">
      <c r="A42" s="114">
        <v>41</v>
      </c>
      <c r="B42" s="115">
        <v>14</v>
      </c>
      <c r="C42" s="111" t="s">
        <v>163</v>
      </c>
    </row>
    <row r="43" spans="1:3" ht="18.75">
      <c r="A43" s="114">
        <v>42</v>
      </c>
      <c r="B43" s="115">
        <v>57</v>
      </c>
      <c r="C43" s="111" t="s">
        <v>161</v>
      </c>
    </row>
    <row r="44" spans="1:3" ht="18.75">
      <c r="A44" s="114">
        <v>43</v>
      </c>
      <c r="B44" s="115">
        <v>61</v>
      </c>
      <c r="C44" s="111" t="s">
        <v>157</v>
      </c>
    </row>
    <row r="45" spans="1:3" ht="18.75">
      <c r="A45" s="114">
        <v>44</v>
      </c>
      <c r="B45" s="115">
        <v>50</v>
      </c>
      <c r="C45" s="111" t="s">
        <v>165</v>
      </c>
    </row>
    <row r="46" spans="1:3" ht="18.75">
      <c r="A46" s="114">
        <v>45</v>
      </c>
      <c r="B46" s="115">
        <v>74</v>
      </c>
      <c r="C46" s="111" t="s">
        <v>155</v>
      </c>
    </row>
    <row r="47" spans="1:3" ht="18.75">
      <c r="A47" s="114">
        <v>48</v>
      </c>
      <c r="B47" s="115">
        <v>19</v>
      </c>
      <c r="C47" s="111" t="s">
        <v>169</v>
      </c>
    </row>
    <row r="48" spans="1:3" ht="18.75">
      <c r="A48" s="114">
        <v>51</v>
      </c>
      <c r="B48" s="115">
        <v>36</v>
      </c>
      <c r="C48" s="111" t="s">
        <v>171</v>
      </c>
    </row>
    <row r="49" spans="1:3" ht="18.75">
      <c r="A49" s="114">
        <v>51</v>
      </c>
      <c r="B49" s="115">
        <v>40</v>
      </c>
      <c r="C49" s="111" t="s">
        <v>179</v>
      </c>
    </row>
    <row r="50" spans="1:3" ht="18.75">
      <c r="A50" s="114">
        <v>51</v>
      </c>
      <c r="B50" s="115">
        <v>69</v>
      </c>
      <c r="C50" s="111" t="s">
        <v>167</v>
      </c>
    </row>
    <row r="51" spans="1:3" ht="18.75">
      <c r="A51" s="114">
        <v>54</v>
      </c>
      <c r="B51" s="115">
        <v>40</v>
      </c>
      <c r="C51" s="111" t="s">
        <v>177</v>
      </c>
    </row>
    <row r="52" spans="1:3" ht="18.75">
      <c r="A52" s="114">
        <v>55</v>
      </c>
      <c r="B52" s="115">
        <v>17</v>
      </c>
      <c r="C52" s="111" t="s">
        <v>173</v>
      </c>
    </row>
    <row r="53" spans="1:3" ht="18.75">
      <c r="A53" s="114">
        <v>56</v>
      </c>
      <c r="B53" s="115">
        <v>52</v>
      </c>
      <c r="C53" s="111" t="s">
        <v>175</v>
      </c>
    </row>
    <row r="54" spans="1:3" ht="18.75">
      <c r="A54" s="114">
        <v>57</v>
      </c>
      <c r="B54" s="115">
        <v>38</v>
      </c>
      <c r="C54" s="111" t="s">
        <v>181</v>
      </c>
    </row>
    <row r="55" spans="1:3" ht="18.75">
      <c r="A55" s="114">
        <v>58</v>
      </c>
      <c r="B55" s="115">
        <v>96</v>
      </c>
      <c r="C55" s="111" t="s">
        <v>183</v>
      </c>
    </row>
    <row r="56" spans="1:3" ht="18.75">
      <c r="A56" s="114">
        <v>59</v>
      </c>
      <c r="B56" s="115">
        <v>60</v>
      </c>
      <c r="C56" s="111" t="s">
        <v>188</v>
      </c>
    </row>
    <row r="57" spans="1:3" ht="18.75">
      <c r="A57" s="114">
        <v>60</v>
      </c>
      <c r="B57" s="115" t="s">
        <v>469</v>
      </c>
      <c r="C57" s="111" t="s">
        <v>186</v>
      </c>
    </row>
    <row r="58" spans="1:3" ht="18.75">
      <c r="A58" s="114">
        <v>61</v>
      </c>
      <c r="B58" s="115">
        <v>66</v>
      </c>
      <c r="C58" s="111" t="s">
        <v>190</v>
      </c>
    </row>
    <row r="59" spans="1:3" ht="18.75">
      <c r="A59" s="114">
        <v>64</v>
      </c>
      <c r="B59" s="115">
        <v>77</v>
      </c>
      <c r="C59" s="111" t="s">
        <v>197</v>
      </c>
    </row>
    <row r="60" spans="1:3" ht="18.75">
      <c r="A60" s="114">
        <v>66</v>
      </c>
      <c r="B60" s="115">
        <v>94</v>
      </c>
      <c r="C60" s="111" t="s">
        <v>193</v>
      </c>
    </row>
    <row r="61" spans="1:3" ht="18.75">
      <c r="A61" s="114">
        <v>67</v>
      </c>
      <c r="B61" s="115">
        <v>73</v>
      </c>
      <c r="C61" s="111" t="s">
        <v>199</v>
      </c>
    </row>
    <row r="62" spans="1:3" ht="18.75">
      <c r="A62" s="114">
        <v>68</v>
      </c>
      <c r="B62" s="115">
        <v>57</v>
      </c>
      <c r="C62" s="111" t="s">
        <v>195</v>
      </c>
    </row>
    <row r="63" spans="1:3" ht="18.75">
      <c r="A63" s="114">
        <v>68</v>
      </c>
      <c r="B63" s="115" t="s">
        <v>469</v>
      </c>
      <c r="C63" s="111" t="s">
        <v>201</v>
      </c>
    </row>
    <row r="64" spans="1:3" ht="18.75">
      <c r="A64" s="114">
        <v>68</v>
      </c>
      <c r="B64" s="115">
        <v>27</v>
      </c>
      <c r="C64" s="111" t="s">
        <v>218</v>
      </c>
    </row>
    <row r="65" spans="1:3" ht="18.75">
      <c r="A65" s="114">
        <v>68</v>
      </c>
      <c r="B65" s="115">
        <v>46</v>
      </c>
      <c r="C65" s="111" t="s">
        <v>209</v>
      </c>
    </row>
    <row r="66" spans="1:3" ht="18.75">
      <c r="A66" s="114">
        <v>69</v>
      </c>
      <c r="B66" s="115">
        <v>12</v>
      </c>
      <c r="C66" s="111" t="s">
        <v>207</v>
      </c>
    </row>
    <row r="67" spans="1:3" ht="18.75">
      <c r="A67" s="114">
        <v>70</v>
      </c>
      <c r="B67" s="115" t="s">
        <v>469</v>
      </c>
      <c r="C67" s="111" t="s">
        <v>205</v>
      </c>
    </row>
    <row r="68" spans="1:3" ht="18.75">
      <c r="A68" s="114">
        <v>70</v>
      </c>
      <c r="B68" s="115">
        <v>70</v>
      </c>
      <c r="C68" s="111" t="s">
        <v>222</v>
      </c>
    </row>
    <row r="69" spans="1:3" ht="18.75">
      <c r="A69" s="114">
        <v>70</v>
      </c>
      <c r="B69" s="115" t="s">
        <v>469</v>
      </c>
      <c r="C69" s="111" t="s">
        <v>228</v>
      </c>
    </row>
    <row r="70" spans="1:3" ht="18.75">
      <c r="A70" s="114">
        <v>71</v>
      </c>
      <c r="B70" s="115">
        <v>56</v>
      </c>
      <c r="C70" s="111" t="s">
        <v>224</v>
      </c>
    </row>
    <row r="71" spans="1:3" ht="18.75">
      <c r="A71" s="114">
        <v>71</v>
      </c>
      <c r="B71" s="115">
        <v>37</v>
      </c>
      <c r="C71" s="111" t="s">
        <v>233</v>
      </c>
    </row>
    <row r="72" spans="1:3" ht="18.75">
      <c r="A72" s="114">
        <v>71</v>
      </c>
      <c r="B72" s="115">
        <v>33</v>
      </c>
      <c r="C72" s="111" t="s">
        <v>231</v>
      </c>
    </row>
    <row r="73" spans="1:3" ht="18.75">
      <c r="A73" s="114">
        <v>71</v>
      </c>
      <c r="B73" s="115" t="s">
        <v>469</v>
      </c>
      <c r="C73" s="111" t="s">
        <v>212</v>
      </c>
    </row>
    <row r="74" spans="1:3" ht="18.75">
      <c r="A74" s="114">
        <v>71</v>
      </c>
      <c r="B74" s="115">
        <v>62</v>
      </c>
      <c r="C74" s="111" t="s">
        <v>220</v>
      </c>
    </row>
    <row r="75" spans="1:3" ht="18.75">
      <c r="A75" s="114">
        <v>72</v>
      </c>
      <c r="B75" s="115">
        <v>49</v>
      </c>
      <c r="C75" s="111" t="s">
        <v>214</v>
      </c>
    </row>
    <row r="76" spans="1:3" ht="18.75">
      <c r="A76" s="114">
        <v>72</v>
      </c>
      <c r="B76" s="115" t="s">
        <v>469</v>
      </c>
      <c r="C76" s="111" t="s">
        <v>216</v>
      </c>
    </row>
    <row r="77" spans="1:3" ht="18.75">
      <c r="A77" s="114">
        <v>72</v>
      </c>
      <c r="B77" s="115">
        <v>101</v>
      </c>
      <c r="C77" s="111" t="s">
        <v>226</v>
      </c>
    </row>
    <row r="78" spans="1:3" ht="18.75">
      <c r="A78" s="114">
        <v>73</v>
      </c>
      <c r="B78" s="115">
        <v>108</v>
      </c>
      <c r="C78" s="111" t="s">
        <v>237</v>
      </c>
    </row>
    <row r="79" spans="1:3" ht="18.75">
      <c r="A79" s="114">
        <v>73</v>
      </c>
      <c r="B79" s="115">
        <v>65</v>
      </c>
      <c r="C79" s="111" t="s">
        <v>203</v>
      </c>
    </row>
    <row r="80" spans="1:3" ht="18.75">
      <c r="A80" s="114">
        <v>74</v>
      </c>
      <c r="B80" s="115" t="s">
        <v>469</v>
      </c>
      <c r="C80" s="111" t="s">
        <v>239</v>
      </c>
    </row>
    <row r="81" spans="1:3" ht="18.75">
      <c r="A81" s="114">
        <v>74</v>
      </c>
      <c r="B81" s="115">
        <v>83</v>
      </c>
      <c r="C81" s="111" t="s">
        <v>235</v>
      </c>
    </row>
    <row r="82" spans="1:3" ht="18.75">
      <c r="A82" s="114">
        <v>75</v>
      </c>
      <c r="B82" s="115">
        <v>100</v>
      </c>
      <c r="C82" s="111" t="s">
        <v>243</v>
      </c>
    </row>
    <row r="83" spans="1:3" ht="18.75">
      <c r="A83" s="114">
        <v>77</v>
      </c>
      <c r="B83" s="115" t="s">
        <v>469</v>
      </c>
      <c r="C83" s="111" t="s">
        <v>241</v>
      </c>
    </row>
    <row r="84" spans="1:3" ht="18.75">
      <c r="A84" s="114">
        <v>78</v>
      </c>
      <c r="B84" s="115" t="s">
        <v>469</v>
      </c>
      <c r="C84" s="111" t="s">
        <v>245</v>
      </c>
    </row>
    <row r="85" spans="1:3" ht="18.75">
      <c r="A85" s="114">
        <v>80</v>
      </c>
      <c r="B85" s="115">
        <v>92</v>
      </c>
      <c r="C85" s="111" t="s">
        <v>249</v>
      </c>
    </row>
    <row r="86" spans="1:3" ht="18.75">
      <c r="A86" s="114">
        <v>80</v>
      </c>
      <c r="B86" s="115">
        <v>51</v>
      </c>
      <c r="C86" s="111" t="s">
        <v>252</v>
      </c>
    </row>
    <row r="87" spans="1:3" ht="18.75">
      <c r="A87" s="114">
        <v>81</v>
      </c>
      <c r="B87" s="115" t="s">
        <v>469</v>
      </c>
      <c r="C87" s="111" t="s">
        <v>254</v>
      </c>
    </row>
    <row r="88" spans="1:3" ht="18.75">
      <c r="A88" s="114">
        <v>81</v>
      </c>
      <c r="B88" s="115">
        <v>89</v>
      </c>
      <c r="C88" s="111" t="s">
        <v>247</v>
      </c>
    </row>
    <row r="89" spans="1:3" ht="18.75">
      <c r="A89" s="114">
        <v>82</v>
      </c>
      <c r="B89" s="115">
        <v>91</v>
      </c>
      <c r="C89" s="111" t="s">
        <v>256</v>
      </c>
    </row>
    <row r="90" spans="1:3" ht="18.75">
      <c r="A90" s="114">
        <v>83</v>
      </c>
      <c r="B90" s="115">
        <v>64</v>
      </c>
      <c r="C90" s="111" t="s">
        <v>261</v>
      </c>
    </row>
    <row r="91" spans="1:3" ht="18.75">
      <c r="A91" s="114">
        <v>86</v>
      </c>
      <c r="B91" s="115" t="s">
        <v>469</v>
      </c>
      <c r="C91" s="111" t="s">
        <v>258</v>
      </c>
    </row>
    <row r="92" spans="1:3" ht="18.75">
      <c r="A92" s="114">
        <v>87</v>
      </c>
      <c r="B92" s="115" t="s">
        <v>469</v>
      </c>
      <c r="C92" s="111" t="s">
        <v>263</v>
      </c>
    </row>
    <row r="93" spans="1:3" ht="18.75">
      <c r="A93" s="114">
        <v>88</v>
      </c>
      <c r="B93" s="115">
        <v>79</v>
      </c>
      <c r="C93" s="111" t="s">
        <v>269</v>
      </c>
    </row>
    <row r="94" spans="1:3" ht="18.75">
      <c r="A94" s="114">
        <v>90</v>
      </c>
      <c r="B94" s="115" t="s">
        <v>469</v>
      </c>
      <c r="C94" s="111" t="s">
        <v>271</v>
      </c>
    </row>
    <row r="95" spans="1:3" ht="18.75">
      <c r="A95" s="114">
        <v>90</v>
      </c>
      <c r="B95" s="115">
        <v>105</v>
      </c>
      <c r="C95" s="111" t="s">
        <v>267</v>
      </c>
    </row>
    <row r="96" spans="1:3" ht="18.75">
      <c r="A96" s="114">
        <v>91</v>
      </c>
      <c r="B96" s="115" t="s">
        <v>469</v>
      </c>
      <c r="C96" s="111" t="s">
        <v>265</v>
      </c>
    </row>
    <row r="97" spans="1:3" ht="18.75">
      <c r="A97" s="114">
        <v>93</v>
      </c>
      <c r="B97" s="115">
        <v>81</v>
      </c>
      <c r="C97" s="111" t="s">
        <v>273</v>
      </c>
    </row>
    <row r="98" spans="1:3" ht="18.75">
      <c r="A98" s="114">
        <v>96</v>
      </c>
      <c r="B98" s="115">
        <v>67</v>
      </c>
      <c r="C98" s="111" t="s">
        <v>280</v>
      </c>
    </row>
    <row r="99" spans="1:3" ht="18.75">
      <c r="A99" s="114">
        <v>96</v>
      </c>
      <c r="B99" s="115">
        <v>93</v>
      </c>
      <c r="C99" s="111" t="s">
        <v>278</v>
      </c>
    </row>
    <row r="100" spans="1:3" ht="18.75">
      <c r="A100" s="114">
        <v>97</v>
      </c>
      <c r="B100" s="115">
        <v>67</v>
      </c>
      <c r="C100" s="111" t="s">
        <v>275</v>
      </c>
    </row>
    <row r="101" spans="1:3" ht="18.75">
      <c r="A101" s="114">
        <v>98</v>
      </c>
      <c r="B101" s="115" t="s">
        <v>469</v>
      </c>
      <c r="C101" s="111" t="s">
        <v>282</v>
      </c>
    </row>
    <row r="102" spans="1:3" ht="18.75">
      <c r="A102" s="114">
        <v>99</v>
      </c>
      <c r="B102" s="115" t="s">
        <v>469</v>
      </c>
      <c r="C102" s="111" t="s">
        <v>284</v>
      </c>
    </row>
    <row r="103" spans="1:3" ht="18.75">
      <c r="A103" s="114">
        <v>100</v>
      </c>
      <c r="B103" s="115" t="s">
        <v>469</v>
      </c>
      <c r="C103" s="111" t="s">
        <v>287</v>
      </c>
    </row>
    <row r="104" spans="1:3" ht="18.75">
      <c r="A104" s="114">
        <v>101</v>
      </c>
      <c r="B104" s="115" t="s">
        <v>469</v>
      </c>
      <c r="C104" s="111" t="s">
        <v>289</v>
      </c>
    </row>
    <row r="105" spans="1:3" ht="18.75">
      <c r="A105" s="114">
        <v>102</v>
      </c>
      <c r="B105" s="115">
        <v>79</v>
      </c>
      <c r="C105" s="111" t="s">
        <v>291</v>
      </c>
    </row>
    <row r="106" spans="1:3" ht="18.75">
      <c r="A106" s="114">
        <v>102</v>
      </c>
      <c r="B106" s="115">
        <v>44</v>
      </c>
      <c r="C106" s="111" t="s">
        <v>293</v>
      </c>
    </row>
    <row r="107" spans="1:3" ht="18.75">
      <c r="A107" s="114">
        <v>103</v>
      </c>
      <c r="B107" s="115">
        <v>99</v>
      </c>
      <c r="C107" s="111" t="s">
        <v>295</v>
      </c>
    </row>
    <row r="108" spans="1:3" ht="18.75">
      <c r="A108" s="114">
        <v>104</v>
      </c>
      <c r="B108" s="115">
        <v>75</v>
      </c>
      <c r="C108" s="111" t="s">
        <v>299</v>
      </c>
    </row>
    <row r="109" spans="1:3" ht="18.75">
      <c r="A109" s="114">
        <v>105</v>
      </c>
      <c r="B109" s="115">
        <v>86</v>
      </c>
      <c r="C109" s="111" t="s">
        <v>297</v>
      </c>
    </row>
    <row r="110" spans="1:3" ht="18.75">
      <c r="A110" s="114">
        <v>107</v>
      </c>
      <c r="B110" s="115" t="s">
        <v>469</v>
      </c>
      <c r="C110" s="111" t="s">
        <v>301</v>
      </c>
    </row>
    <row r="111" spans="1:3" ht="18.75">
      <c r="A111" s="114">
        <v>108</v>
      </c>
      <c r="B111" s="115">
        <v>88</v>
      </c>
      <c r="C111" s="111" t="s">
        <v>305</v>
      </c>
    </row>
    <row r="112" spans="1:3" ht="18.75">
      <c r="A112" s="114">
        <v>109</v>
      </c>
      <c r="B112" s="115">
        <v>97</v>
      </c>
      <c r="C112" s="111" t="s">
        <v>303</v>
      </c>
    </row>
    <row r="113" spans="1:3" ht="18.75">
      <c r="A113" s="114">
        <v>110</v>
      </c>
      <c r="B113" s="115" t="s">
        <v>469</v>
      </c>
      <c r="C113" s="111" t="s">
        <v>307</v>
      </c>
    </row>
    <row r="114" spans="1:3" ht="18.75">
      <c r="A114" s="114">
        <v>111</v>
      </c>
      <c r="B114" s="115">
        <v>82</v>
      </c>
      <c r="C114" s="111" t="s">
        <v>309</v>
      </c>
    </row>
    <row r="115" spans="1:3" ht="18.75">
      <c r="A115" s="114">
        <v>112</v>
      </c>
      <c r="B115" s="115" t="s">
        <v>469</v>
      </c>
      <c r="C115" s="111" t="s">
        <v>315</v>
      </c>
    </row>
    <row r="116" spans="1:3" ht="18.75">
      <c r="A116" s="114">
        <v>112</v>
      </c>
      <c r="B116" s="115" t="s">
        <v>469</v>
      </c>
      <c r="C116" s="111" t="s">
        <v>311</v>
      </c>
    </row>
    <row r="117" spans="1:3" ht="18.75">
      <c r="A117" s="114">
        <v>112</v>
      </c>
      <c r="B117" s="115">
        <v>94</v>
      </c>
      <c r="C117" s="111" t="s">
        <v>313</v>
      </c>
    </row>
    <row r="118" spans="1:3" ht="18.75">
      <c r="A118" s="114">
        <v>114</v>
      </c>
      <c r="B118" s="115">
        <v>87</v>
      </c>
      <c r="C118" s="111" t="s">
        <v>317</v>
      </c>
    </row>
    <row r="119" spans="1:3" ht="18.75">
      <c r="A119" s="114">
        <v>115</v>
      </c>
      <c r="B119" s="115" t="s">
        <v>469</v>
      </c>
      <c r="C119" s="111" t="s">
        <v>319</v>
      </c>
    </row>
    <row r="120" spans="1:3" ht="18.75">
      <c r="A120" s="114">
        <v>116</v>
      </c>
      <c r="B120" s="115" t="s">
        <v>469</v>
      </c>
      <c r="C120" s="111" t="s">
        <v>321</v>
      </c>
    </row>
    <row r="121" spans="1:3" ht="18.75">
      <c r="A121" s="114">
        <v>116</v>
      </c>
      <c r="B121" s="115">
        <v>42</v>
      </c>
      <c r="C121" s="111" t="s">
        <v>323</v>
      </c>
    </row>
    <row r="122" spans="1:3" ht="18.75">
      <c r="A122" s="114">
        <v>117</v>
      </c>
      <c r="B122" s="115">
        <v>70</v>
      </c>
      <c r="C122" s="111" t="s">
        <v>329</v>
      </c>
    </row>
    <row r="123" spans="1:3" ht="18.75">
      <c r="A123" s="114">
        <v>118</v>
      </c>
      <c r="B123" s="115" t="s">
        <v>469</v>
      </c>
      <c r="C123" s="111" t="s">
        <v>263</v>
      </c>
    </row>
    <row r="124" spans="1:3" ht="18.75">
      <c r="A124" s="114">
        <v>118</v>
      </c>
      <c r="B124" s="115" t="s">
        <v>469</v>
      </c>
      <c r="C124" s="111" t="s">
        <v>327</v>
      </c>
    </row>
    <row r="125" spans="1:3" ht="18.75">
      <c r="A125" s="114">
        <v>120</v>
      </c>
      <c r="B125" s="115">
        <v>89</v>
      </c>
      <c r="C125" s="111" t="s">
        <v>331</v>
      </c>
    </row>
    <row r="126" spans="1:3" ht="18.75">
      <c r="A126" s="114">
        <v>120</v>
      </c>
      <c r="B126" s="115" t="s">
        <v>469</v>
      </c>
      <c r="C126" s="111" t="s">
        <v>333</v>
      </c>
    </row>
    <row r="127" spans="1:3" ht="18.75">
      <c r="A127" s="114">
        <v>125</v>
      </c>
      <c r="B127" s="115" t="s">
        <v>469</v>
      </c>
      <c r="C127" s="111" t="s">
        <v>335</v>
      </c>
    </row>
  </sheetData>
  <printOptions/>
  <pageMargins left="0.25" right="0.25" top="0.6" bottom="0.25" header="0" footer="0.05"/>
  <pageSetup fitToHeight="3" fitToWidth="1" horizontalDpi="600" verticalDpi="600" orientation="portrait" scale="93" r:id="rId2"/>
  <headerFooter>
    <oddHeader>&amp;C&amp;"-,Bold"&amp;28CRA CS Rankings 1993 &amp; 2006</oddHead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workbookViewId="0" topLeftCell="A1">
      <selection activeCell="B2" sqref="B2"/>
    </sheetView>
  </sheetViews>
  <sheetFormatPr defaultColWidth="9.140625" defaultRowHeight="15"/>
  <cols>
    <col min="1" max="1" width="7.7109375" style="109" customWidth="1"/>
    <col min="2" max="2" width="6.8515625" style="110" customWidth="1"/>
    <col min="3" max="3" width="92.28125" style="101" customWidth="1"/>
    <col min="4" max="4" width="10.140625" style="137" customWidth="1"/>
  </cols>
  <sheetData>
    <row r="1" spans="1:11" ht="39" customHeight="1">
      <c r="A1" s="112" t="s">
        <v>476</v>
      </c>
      <c r="B1" s="113" t="s">
        <v>477</v>
      </c>
      <c r="C1" s="111" t="s">
        <v>1</v>
      </c>
      <c r="D1" s="153" t="s">
        <v>7</v>
      </c>
      <c r="E1" s="151" t="s">
        <v>8</v>
      </c>
      <c r="F1" s="151" t="s">
        <v>338</v>
      </c>
      <c r="G1" s="151" t="s">
        <v>471</v>
      </c>
      <c r="H1" s="152" t="s">
        <v>9</v>
      </c>
      <c r="I1" s="152" t="s">
        <v>10</v>
      </c>
      <c r="J1" s="152" t="s">
        <v>475</v>
      </c>
      <c r="K1" s="152" t="s">
        <v>472</v>
      </c>
    </row>
    <row r="2" spans="1:11" ht="15">
      <c r="A2" s="114">
        <v>43</v>
      </c>
      <c r="B2" s="115">
        <v>61</v>
      </c>
      <c r="C2" s="111" t="s">
        <v>157</v>
      </c>
      <c r="D2" s="154">
        <v>30</v>
      </c>
      <c r="E2" s="138">
        <v>57</v>
      </c>
      <c r="F2" s="139">
        <f aca="true" t="shared" si="0" ref="F2:F33">FLOOR(AVERAGE(D2:E2),1)</f>
        <v>43</v>
      </c>
      <c r="G2" s="139">
        <v>43</v>
      </c>
      <c r="H2" s="140">
        <v>22</v>
      </c>
      <c r="I2" s="141">
        <v>63</v>
      </c>
      <c r="J2" s="138">
        <f aca="true" t="shared" si="1" ref="J2:J33">FLOOR(AVERAGE(H2:I2),1)</f>
        <v>42</v>
      </c>
      <c r="K2" s="139">
        <v>46</v>
      </c>
    </row>
    <row r="3" spans="1:11" ht="15">
      <c r="A3" s="114">
        <v>86</v>
      </c>
      <c r="B3" s="115" t="s">
        <v>469</v>
      </c>
      <c r="C3" s="111" t="s">
        <v>258</v>
      </c>
      <c r="D3" s="155">
        <v>67</v>
      </c>
      <c r="E3" s="139">
        <v>106</v>
      </c>
      <c r="F3" s="139">
        <f t="shared" si="0"/>
        <v>86</v>
      </c>
      <c r="G3" s="139">
        <v>90</v>
      </c>
      <c r="H3" s="142">
        <v>57</v>
      </c>
      <c r="I3" s="143">
        <v>104</v>
      </c>
      <c r="J3" s="139">
        <f t="shared" si="1"/>
        <v>80</v>
      </c>
      <c r="K3" s="139">
        <v>79</v>
      </c>
    </row>
    <row r="4" spans="1:11" ht="15">
      <c r="A4" s="114">
        <v>68</v>
      </c>
      <c r="B4" s="115">
        <v>57</v>
      </c>
      <c r="C4" s="111" t="s">
        <v>195</v>
      </c>
      <c r="D4" s="154">
        <v>46</v>
      </c>
      <c r="E4" s="138">
        <v>91</v>
      </c>
      <c r="F4" s="139">
        <f t="shared" si="0"/>
        <v>68</v>
      </c>
      <c r="G4" s="139">
        <v>61</v>
      </c>
      <c r="H4" s="140">
        <v>14</v>
      </c>
      <c r="I4" s="141">
        <v>51</v>
      </c>
      <c r="J4" s="138">
        <f t="shared" si="1"/>
        <v>32</v>
      </c>
      <c r="K4" s="139">
        <v>26</v>
      </c>
    </row>
    <row r="5" spans="1:11" ht="15">
      <c r="A5" s="114">
        <v>74</v>
      </c>
      <c r="B5" s="115" t="s">
        <v>469</v>
      </c>
      <c r="C5" s="111" t="s">
        <v>239</v>
      </c>
      <c r="D5" s="154">
        <v>58</v>
      </c>
      <c r="E5" s="138">
        <v>90</v>
      </c>
      <c r="F5" s="139">
        <f t="shared" si="0"/>
        <v>74</v>
      </c>
      <c r="G5" s="139">
        <v>80</v>
      </c>
      <c r="H5" s="140">
        <v>92</v>
      </c>
      <c r="I5" s="141">
        <v>116</v>
      </c>
      <c r="J5" s="138">
        <f t="shared" si="1"/>
        <v>104</v>
      </c>
      <c r="K5" s="139">
        <v>107</v>
      </c>
    </row>
    <row r="6" spans="1:11" ht="15">
      <c r="A6" s="114">
        <v>116</v>
      </c>
      <c r="B6" s="115" t="s">
        <v>469</v>
      </c>
      <c r="C6" s="111" t="s">
        <v>321</v>
      </c>
      <c r="D6" s="155">
        <v>108</v>
      </c>
      <c r="E6" s="139">
        <v>124</v>
      </c>
      <c r="F6" s="139">
        <f t="shared" si="0"/>
        <v>116</v>
      </c>
      <c r="G6" s="139">
        <v>120</v>
      </c>
      <c r="H6" s="142">
        <v>108</v>
      </c>
      <c r="I6" s="143">
        <v>121</v>
      </c>
      <c r="J6" s="139">
        <f t="shared" si="1"/>
        <v>114</v>
      </c>
      <c r="K6" s="139">
        <v>117</v>
      </c>
    </row>
    <row r="7" spans="1:11" ht="15">
      <c r="A7" s="114">
        <v>25</v>
      </c>
      <c r="B7" s="115">
        <v>13</v>
      </c>
      <c r="C7" s="111" t="s">
        <v>126</v>
      </c>
      <c r="D7" s="154">
        <v>17</v>
      </c>
      <c r="E7" s="138">
        <v>34</v>
      </c>
      <c r="F7" s="139">
        <f t="shared" si="0"/>
        <v>25</v>
      </c>
      <c r="G7" s="139">
        <v>25</v>
      </c>
      <c r="H7" s="140">
        <v>24</v>
      </c>
      <c r="I7" s="141">
        <v>59</v>
      </c>
      <c r="J7" s="138">
        <f t="shared" si="1"/>
        <v>41</v>
      </c>
      <c r="K7" s="139">
        <v>43</v>
      </c>
    </row>
    <row r="8" spans="1:11" ht="15">
      <c r="A8" s="114">
        <v>69</v>
      </c>
      <c r="B8" s="115">
        <v>12</v>
      </c>
      <c r="C8" s="111" t="s">
        <v>207</v>
      </c>
      <c r="D8" s="154">
        <v>51</v>
      </c>
      <c r="E8" s="138">
        <v>88</v>
      </c>
      <c r="F8" s="139">
        <f t="shared" si="0"/>
        <v>69</v>
      </c>
      <c r="G8" s="139">
        <v>65</v>
      </c>
      <c r="H8" s="140">
        <v>26</v>
      </c>
      <c r="I8" s="141">
        <v>67</v>
      </c>
      <c r="J8" s="138">
        <f t="shared" si="1"/>
        <v>46</v>
      </c>
      <c r="K8" s="139">
        <v>51</v>
      </c>
    </row>
    <row r="9" spans="1:11" ht="15">
      <c r="A9" s="114">
        <v>6</v>
      </c>
      <c r="B9" s="115">
        <v>4</v>
      </c>
      <c r="C9" s="111" t="s">
        <v>78</v>
      </c>
      <c r="D9" s="154">
        <v>3</v>
      </c>
      <c r="E9" s="138">
        <v>10</v>
      </c>
      <c r="F9" s="139">
        <f t="shared" si="0"/>
        <v>6</v>
      </c>
      <c r="G9" s="139">
        <v>5</v>
      </c>
      <c r="H9" s="140">
        <v>3</v>
      </c>
      <c r="I9" s="141">
        <v>16</v>
      </c>
      <c r="J9" s="138">
        <f t="shared" si="1"/>
        <v>9</v>
      </c>
      <c r="K9" s="139">
        <v>5</v>
      </c>
    </row>
    <row r="10" spans="1:11" ht="15">
      <c r="A10" s="114">
        <v>97</v>
      </c>
      <c r="B10" s="115">
        <v>67</v>
      </c>
      <c r="C10" s="111" t="s">
        <v>275</v>
      </c>
      <c r="D10" s="155">
        <v>82</v>
      </c>
      <c r="E10" s="139">
        <v>112</v>
      </c>
      <c r="F10" s="139">
        <f t="shared" si="0"/>
        <v>97</v>
      </c>
      <c r="G10" s="139">
        <v>99</v>
      </c>
      <c r="H10" s="142">
        <v>62</v>
      </c>
      <c r="I10" s="143">
        <v>107</v>
      </c>
      <c r="J10" s="139">
        <f t="shared" si="1"/>
        <v>84</v>
      </c>
      <c r="K10" s="139">
        <v>88</v>
      </c>
    </row>
    <row r="11" spans="1:11" ht="15">
      <c r="A11" s="114">
        <v>78</v>
      </c>
      <c r="B11" s="115" t="s">
        <v>469</v>
      </c>
      <c r="C11" s="111" t="s">
        <v>245</v>
      </c>
      <c r="D11" s="154">
        <v>59</v>
      </c>
      <c r="E11" s="138">
        <v>98</v>
      </c>
      <c r="F11" s="139">
        <f t="shared" si="0"/>
        <v>78</v>
      </c>
      <c r="G11" s="139">
        <v>83</v>
      </c>
      <c r="H11" s="140">
        <v>109</v>
      </c>
      <c r="I11" s="141">
        <v>121</v>
      </c>
      <c r="J11" s="138">
        <f t="shared" si="1"/>
        <v>115</v>
      </c>
      <c r="K11" s="139">
        <v>119</v>
      </c>
    </row>
    <row r="12" spans="1:11" ht="15">
      <c r="A12" s="114">
        <v>110</v>
      </c>
      <c r="B12" s="115" t="s">
        <v>469</v>
      </c>
      <c r="C12" s="111" t="s">
        <v>307</v>
      </c>
      <c r="D12" s="155">
        <v>99</v>
      </c>
      <c r="E12" s="139">
        <v>121</v>
      </c>
      <c r="F12" s="139">
        <f t="shared" si="0"/>
        <v>110</v>
      </c>
      <c r="G12" s="139">
        <v>112</v>
      </c>
      <c r="H12" s="142">
        <v>93</v>
      </c>
      <c r="I12" s="143">
        <v>117</v>
      </c>
      <c r="J12" s="139">
        <f t="shared" si="1"/>
        <v>105</v>
      </c>
      <c r="K12" s="139">
        <v>110</v>
      </c>
    </row>
    <row r="13" spans="1:11" ht="15">
      <c r="A13" s="114">
        <v>90</v>
      </c>
      <c r="B13" s="115" t="s">
        <v>469</v>
      </c>
      <c r="C13" s="111" t="s">
        <v>271</v>
      </c>
      <c r="D13" s="155">
        <v>75</v>
      </c>
      <c r="E13" s="139">
        <v>106</v>
      </c>
      <c r="F13" s="139">
        <f t="shared" si="0"/>
        <v>90</v>
      </c>
      <c r="G13" s="139">
        <v>94</v>
      </c>
      <c r="H13" s="142">
        <v>102</v>
      </c>
      <c r="I13" s="143">
        <v>117</v>
      </c>
      <c r="J13" s="139">
        <f t="shared" si="1"/>
        <v>109</v>
      </c>
      <c r="K13" s="139">
        <v>113</v>
      </c>
    </row>
    <row r="14" spans="1:11" ht="15">
      <c r="A14" s="114">
        <v>22</v>
      </c>
      <c r="B14" s="115">
        <v>22</v>
      </c>
      <c r="C14" s="111" t="s">
        <v>112</v>
      </c>
      <c r="D14" s="154">
        <v>13</v>
      </c>
      <c r="E14" s="138">
        <v>31</v>
      </c>
      <c r="F14" s="139">
        <f t="shared" si="0"/>
        <v>22</v>
      </c>
      <c r="G14" s="139">
        <v>20</v>
      </c>
      <c r="H14" s="140">
        <v>6</v>
      </c>
      <c r="I14" s="141">
        <v>30</v>
      </c>
      <c r="J14" s="138">
        <f t="shared" si="1"/>
        <v>18</v>
      </c>
      <c r="K14" s="139">
        <v>11</v>
      </c>
    </row>
    <row r="15" spans="1:11" ht="15">
      <c r="A15" s="114">
        <v>8</v>
      </c>
      <c r="B15" s="115">
        <v>5</v>
      </c>
      <c r="C15" s="111" t="s">
        <v>83</v>
      </c>
      <c r="D15" s="154">
        <v>5</v>
      </c>
      <c r="E15" s="138">
        <v>12</v>
      </c>
      <c r="F15" s="139">
        <f t="shared" si="0"/>
        <v>8</v>
      </c>
      <c r="G15" s="139">
        <v>6</v>
      </c>
      <c r="H15" s="140">
        <v>4</v>
      </c>
      <c r="I15" s="141">
        <v>21</v>
      </c>
      <c r="J15" s="138">
        <f t="shared" si="1"/>
        <v>12</v>
      </c>
      <c r="K15" s="139">
        <v>9</v>
      </c>
    </row>
    <row r="16" spans="1:11" ht="15">
      <c r="A16" s="114">
        <v>71</v>
      </c>
      <c r="B16" s="115">
        <v>56</v>
      </c>
      <c r="C16" s="111" t="s">
        <v>224</v>
      </c>
      <c r="D16" s="154">
        <v>53</v>
      </c>
      <c r="E16" s="138">
        <v>90</v>
      </c>
      <c r="F16" s="139">
        <f t="shared" si="0"/>
        <v>71</v>
      </c>
      <c r="G16" s="139">
        <v>69</v>
      </c>
      <c r="H16" s="140">
        <v>9</v>
      </c>
      <c r="I16" s="141">
        <v>38</v>
      </c>
      <c r="J16" s="138">
        <f t="shared" si="1"/>
        <v>23</v>
      </c>
      <c r="K16" s="139">
        <v>18</v>
      </c>
    </row>
    <row r="17" spans="1:11" ht="15">
      <c r="A17" s="114">
        <v>20</v>
      </c>
      <c r="B17" s="115">
        <v>28</v>
      </c>
      <c r="C17" s="111" t="s">
        <v>116</v>
      </c>
      <c r="D17" s="154">
        <v>14</v>
      </c>
      <c r="E17" s="138">
        <v>27</v>
      </c>
      <c r="F17" s="139">
        <f t="shared" si="0"/>
        <v>20</v>
      </c>
      <c r="G17" s="139">
        <v>19</v>
      </c>
      <c r="H17" s="140">
        <v>9</v>
      </c>
      <c r="I17" s="141">
        <v>36</v>
      </c>
      <c r="J17" s="138">
        <f t="shared" si="1"/>
        <v>22</v>
      </c>
      <c r="K17" s="139">
        <v>15</v>
      </c>
    </row>
    <row r="18" spans="1:11" ht="15">
      <c r="A18" s="114">
        <v>66</v>
      </c>
      <c r="B18" s="115">
        <v>94</v>
      </c>
      <c r="C18" s="111" t="s">
        <v>193</v>
      </c>
      <c r="D18" s="154">
        <v>45</v>
      </c>
      <c r="E18" s="138">
        <v>88</v>
      </c>
      <c r="F18" s="139">
        <f t="shared" si="0"/>
        <v>66</v>
      </c>
      <c r="G18" s="139">
        <v>59</v>
      </c>
      <c r="H18" s="140">
        <v>112</v>
      </c>
      <c r="I18" s="141">
        <v>124</v>
      </c>
      <c r="J18" s="138">
        <f t="shared" si="1"/>
        <v>118</v>
      </c>
      <c r="K18" s="139">
        <v>120</v>
      </c>
    </row>
    <row r="19" spans="1:11" ht="15">
      <c r="A19" s="114">
        <v>81</v>
      </c>
      <c r="B19" s="115" t="s">
        <v>469</v>
      </c>
      <c r="C19" s="111" t="s">
        <v>254</v>
      </c>
      <c r="D19" s="155">
        <v>62</v>
      </c>
      <c r="E19" s="139">
        <v>100</v>
      </c>
      <c r="F19" s="139">
        <f t="shared" si="0"/>
        <v>81</v>
      </c>
      <c r="G19" s="139">
        <v>86</v>
      </c>
      <c r="H19" s="142">
        <v>56</v>
      </c>
      <c r="I19" s="143">
        <v>101</v>
      </c>
      <c r="J19" s="139">
        <f t="shared" si="1"/>
        <v>78</v>
      </c>
      <c r="K19" s="139">
        <v>77</v>
      </c>
    </row>
    <row r="20" spans="1:11" ht="15">
      <c r="A20" s="114">
        <v>70</v>
      </c>
      <c r="B20" s="115" t="s">
        <v>469</v>
      </c>
      <c r="C20" s="111" t="s">
        <v>205</v>
      </c>
      <c r="D20" s="154">
        <v>51</v>
      </c>
      <c r="E20" s="138">
        <v>90</v>
      </c>
      <c r="F20" s="139">
        <f t="shared" si="0"/>
        <v>70</v>
      </c>
      <c r="G20" s="139">
        <v>66</v>
      </c>
      <c r="H20" s="140">
        <v>19</v>
      </c>
      <c r="I20" s="141">
        <v>64</v>
      </c>
      <c r="J20" s="138">
        <f t="shared" si="1"/>
        <v>41</v>
      </c>
      <c r="K20" s="139">
        <v>44</v>
      </c>
    </row>
    <row r="21" spans="1:11" ht="15">
      <c r="A21" s="114">
        <v>96</v>
      </c>
      <c r="B21" s="115">
        <v>67</v>
      </c>
      <c r="C21" s="111" t="s">
        <v>280</v>
      </c>
      <c r="D21" s="155">
        <v>84</v>
      </c>
      <c r="E21" s="139">
        <v>109</v>
      </c>
      <c r="F21" s="139">
        <f t="shared" si="0"/>
        <v>96</v>
      </c>
      <c r="G21" s="139">
        <v>98</v>
      </c>
      <c r="H21" s="142">
        <v>101</v>
      </c>
      <c r="I21" s="143">
        <v>120</v>
      </c>
      <c r="J21" s="139">
        <f t="shared" si="1"/>
        <v>110</v>
      </c>
      <c r="K21" s="139">
        <v>114</v>
      </c>
    </row>
    <row r="22" spans="1:11" ht="15">
      <c r="A22" s="114">
        <v>17</v>
      </c>
      <c r="B22" s="115">
        <v>32</v>
      </c>
      <c r="C22" s="111" t="s">
        <v>97</v>
      </c>
      <c r="D22" s="154">
        <v>7</v>
      </c>
      <c r="E22" s="138">
        <v>28</v>
      </c>
      <c r="F22" s="139">
        <f t="shared" si="0"/>
        <v>17</v>
      </c>
      <c r="G22" s="139">
        <v>18</v>
      </c>
      <c r="H22" s="140">
        <v>14</v>
      </c>
      <c r="I22" s="141">
        <v>57</v>
      </c>
      <c r="J22" s="138">
        <f t="shared" si="1"/>
        <v>35</v>
      </c>
      <c r="K22" s="139">
        <v>30</v>
      </c>
    </row>
    <row r="23" spans="1:11" ht="15">
      <c r="A23" s="114">
        <v>60</v>
      </c>
      <c r="B23" s="115" t="s">
        <v>469</v>
      </c>
      <c r="C23" s="111" t="s">
        <v>186</v>
      </c>
      <c r="D23" s="154">
        <v>43</v>
      </c>
      <c r="E23" s="138">
        <v>78</v>
      </c>
      <c r="F23" s="139">
        <f t="shared" si="0"/>
        <v>60</v>
      </c>
      <c r="G23" s="139">
        <v>56</v>
      </c>
      <c r="H23" s="140">
        <v>18</v>
      </c>
      <c r="I23" s="141">
        <v>57</v>
      </c>
      <c r="J23" s="138">
        <f t="shared" si="1"/>
        <v>37</v>
      </c>
      <c r="K23" s="139">
        <v>36</v>
      </c>
    </row>
    <row r="24" spans="1:11" ht="15">
      <c r="A24" s="114">
        <v>14</v>
      </c>
      <c r="B24" s="115">
        <v>11</v>
      </c>
      <c r="C24" s="111" t="s">
        <v>89</v>
      </c>
      <c r="D24" s="154">
        <v>6</v>
      </c>
      <c r="E24" s="138">
        <v>22</v>
      </c>
      <c r="F24" s="139">
        <f t="shared" si="0"/>
        <v>14</v>
      </c>
      <c r="G24" s="139">
        <v>12</v>
      </c>
      <c r="H24" s="140">
        <v>3</v>
      </c>
      <c r="I24" s="141">
        <v>19</v>
      </c>
      <c r="J24" s="138">
        <f t="shared" si="1"/>
        <v>11</v>
      </c>
      <c r="K24" s="139">
        <v>8</v>
      </c>
    </row>
    <row r="25" spans="1:11" ht="15">
      <c r="A25" s="114">
        <v>82</v>
      </c>
      <c r="B25" s="115">
        <v>91</v>
      </c>
      <c r="C25" s="111" t="s">
        <v>256</v>
      </c>
      <c r="D25" s="156">
        <v>65</v>
      </c>
      <c r="E25" s="144">
        <v>99</v>
      </c>
      <c r="F25" s="144">
        <f t="shared" si="0"/>
        <v>82</v>
      </c>
      <c r="G25" s="145">
        <v>88</v>
      </c>
      <c r="H25" s="146">
        <v>74</v>
      </c>
      <c r="I25" s="147">
        <v>109</v>
      </c>
      <c r="J25" s="144">
        <f t="shared" si="1"/>
        <v>91</v>
      </c>
      <c r="K25" s="145">
        <v>94</v>
      </c>
    </row>
    <row r="26" spans="1:11" ht="15">
      <c r="A26" s="114">
        <v>51</v>
      </c>
      <c r="B26" s="115">
        <v>36</v>
      </c>
      <c r="C26" s="111" t="s">
        <v>171</v>
      </c>
      <c r="D26" s="154">
        <v>38</v>
      </c>
      <c r="E26" s="138">
        <v>65</v>
      </c>
      <c r="F26" s="139">
        <f t="shared" si="0"/>
        <v>51</v>
      </c>
      <c r="G26" s="139">
        <v>49</v>
      </c>
      <c r="H26" s="140">
        <v>68</v>
      </c>
      <c r="I26" s="141">
        <v>100</v>
      </c>
      <c r="J26" s="138">
        <f t="shared" si="1"/>
        <v>84</v>
      </c>
      <c r="K26" s="139">
        <v>86</v>
      </c>
    </row>
    <row r="27" spans="1:11" ht="15">
      <c r="A27" s="114">
        <v>64</v>
      </c>
      <c r="B27" s="115">
        <v>77</v>
      </c>
      <c r="C27" s="111" t="s">
        <v>197</v>
      </c>
      <c r="D27" s="154">
        <v>47</v>
      </c>
      <c r="E27" s="138">
        <v>82</v>
      </c>
      <c r="F27" s="139">
        <f t="shared" si="0"/>
        <v>64</v>
      </c>
      <c r="G27" s="139">
        <v>58</v>
      </c>
      <c r="H27" s="140">
        <v>44</v>
      </c>
      <c r="I27" s="141">
        <v>83</v>
      </c>
      <c r="J27" s="138">
        <f t="shared" si="1"/>
        <v>63</v>
      </c>
      <c r="K27" s="139">
        <v>60</v>
      </c>
    </row>
    <row r="28" spans="1:11" ht="15">
      <c r="A28" s="114">
        <v>71</v>
      </c>
      <c r="B28" s="115">
        <v>37</v>
      </c>
      <c r="C28" s="111" t="s">
        <v>233</v>
      </c>
      <c r="D28" s="154">
        <v>54</v>
      </c>
      <c r="E28" s="138">
        <v>88</v>
      </c>
      <c r="F28" s="139">
        <f t="shared" si="0"/>
        <v>71</v>
      </c>
      <c r="G28" s="139">
        <v>71</v>
      </c>
      <c r="H28" s="140">
        <v>57</v>
      </c>
      <c r="I28" s="141">
        <v>94</v>
      </c>
      <c r="J28" s="138">
        <f t="shared" si="1"/>
        <v>75</v>
      </c>
      <c r="K28" s="139">
        <v>71</v>
      </c>
    </row>
    <row r="29" spans="1:11" ht="15">
      <c r="A29" s="114">
        <v>111</v>
      </c>
      <c r="B29" s="115">
        <v>82</v>
      </c>
      <c r="C29" s="111" t="s">
        <v>309</v>
      </c>
      <c r="D29" s="155">
        <v>102</v>
      </c>
      <c r="E29" s="139">
        <v>120</v>
      </c>
      <c r="F29" s="139">
        <f t="shared" si="0"/>
        <v>111</v>
      </c>
      <c r="G29" s="139">
        <v>113</v>
      </c>
      <c r="H29" s="142">
        <v>65</v>
      </c>
      <c r="I29" s="143">
        <v>106</v>
      </c>
      <c r="J29" s="139">
        <f t="shared" si="1"/>
        <v>85</v>
      </c>
      <c r="K29" s="139">
        <v>91</v>
      </c>
    </row>
    <row r="30" spans="1:11" ht="15">
      <c r="A30" s="114">
        <v>75</v>
      </c>
      <c r="B30" s="115">
        <v>100</v>
      </c>
      <c r="C30" s="111" t="s">
        <v>243</v>
      </c>
      <c r="D30" s="154">
        <v>59</v>
      </c>
      <c r="E30" s="138">
        <v>92</v>
      </c>
      <c r="F30" s="139">
        <f t="shared" si="0"/>
        <v>75</v>
      </c>
      <c r="G30" s="139">
        <v>81</v>
      </c>
      <c r="H30" s="140">
        <v>84</v>
      </c>
      <c r="I30" s="141">
        <v>108</v>
      </c>
      <c r="J30" s="138">
        <f t="shared" si="1"/>
        <v>96</v>
      </c>
      <c r="K30" s="139">
        <v>101</v>
      </c>
    </row>
    <row r="31" spans="1:11" ht="15">
      <c r="A31" s="114">
        <v>58</v>
      </c>
      <c r="B31" s="115">
        <v>96</v>
      </c>
      <c r="C31" s="111" t="s">
        <v>183</v>
      </c>
      <c r="D31" s="154">
        <v>42</v>
      </c>
      <c r="E31" s="138">
        <v>75</v>
      </c>
      <c r="F31" s="139">
        <f t="shared" si="0"/>
        <v>58</v>
      </c>
      <c r="G31" s="139">
        <v>54</v>
      </c>
      <c r="H31" s="140">
        <v>62</v>
      </c>
      <c r="I31" s="141">
        <v>102</v>
      </c>
      <c r="J31" s="138">
        <f t="shared" si="1"/>
        <v>82</v>
      </c>
      <c r="K31" s="139">
        <v>85</v>
      </c>
    </row>
    <row r="32" spans="1:11" ht="15">
      <c r="A32" s="114">
        <v>29</v>
      </c>
      <c r="B32" s="115">
        <v>77</v>
      </c>
      <c r="C32" s="111" t="s">
        <v>130</v>
      </c>
      <c r="D32" s="154">
        <v>19</v>
      </c>
      <c r="E32" s="138">
        <v>39</v>
      </c>
      <c r="F32" s="139">
        <f t="shared" si="0"/>
        <v>29</v>
      </c>
      <c r="G32" s="139">
        <v>27</v>
      </c>
      <c r="H32" s="140">
        <v>13</v>
      </c>
      <c r="I32" s="141">
        <v>49</v>
      </c>
      <c r="J32" s="138">
        <f t="shared" si="1"/>
        <v>31</v>
      </c>
      <c r="K32" s="139">
        <v>25</v>
      </c>
    </row>
    <row r="33" spans="1:11" ht="15">
      <c r="A33" s="114">
        <v>3</v>
      </c>
      <c r="B33" s="115">
        <v>2</v>
      </c>
      <c r="C33" s="111" t="s">
        <v>73</v>
      </c>
      <c r="D33" s="155">
        <v>2</v>
      </c>
      <c r="E33" s="139">
        <v>5</v>
      </c>
      <c r="F33" s="139">
        <f t="shared" si="0"/>
        <v>3</v>
      </c>
      <c r="G33" s="139">
        <v>3</v>
      </c>
      <c r="H33" s="142">
        <v>2</v>
      </c>
      <c r="I33" s="143">
        <v>12</v>
      </c>
      <c r="J33" s="139">
        <f t="shared" si="1"/>
        <v>7</v>
      </c>
      <c r="K33" s="139">
        <v>3</v>
      </c>
    </row>
    <row r="34" spans="1:11" ht="15">
      <c r="A34" s="114">
        <v>22</v>
      </c>
      <c r="B34" s="115">
        <v>53</v>
      </c>
      <c r="C34" s="111" t="s">
        <v>110</v>
      </c>
      <c r="D34" s="154">
        <v>12</v>
      </c>
      <c r="E34" s="138">
        <v>32</v>
      </c>
      <c r="F34" s="139">
        <f aca="true" t="shared" si="2" ref="F34:F65">FLOOR(AVERAGE(D34:E34),1)</f>
        <v>22</v>
      </c>
      <c r="G34" s="139">
        <v>22</v>
      </c>
      <c r="H34" s="140">
        <v>10</v>
      </c>
      <c r="I34" s="141">
        <v>45</v>
      </c>
      <c r="J34" s="138">
        <f aca="true" t="shared" si="3" ref="J34:J65">FLOOR(AVERAGE(H34:I34),1)</f>
        <v>27</v>
      </c>
      <c r="K34" s="139">
        <v>21</v>
      </c>
    </row>
    <row r="35" spans="1:11" ht="15">
      <c r="A35" s="114">
        <v>103</v>
      </c>
      <c r="B35" s="115">
        <v>99</v>
      </c>
      <c r="C35" s="111" t="s">
        <v>295</v>
      </c>
      <c r="D35" s="155">
        <v>91</v>
      </c>
      <c r="E35" s="139">
        <v>116</v>
      </c>
      <c r="F35" s="139">
        <f t="shared" si="2"/>
        <v>103</v>
      </c>
      <c r="G35" s="139">
        <v>106</v>
      </c>
      <c r="H35" s="142">
        <v>58</v>
      </c>
      <c r="I35" s="143">
        <v>95</v>
      </c>
      <c r="J35" s="139">
        <f t="shared" si="3"/>
        <v>76</v>
      </c>
      <c r="K35" s="139">
        <v>74</v>
      </c>
    </row>
    <row r="36" spans="1:11" ht="15">
      <c r="A36" s="114">
        <v>87</v>
      </c>
      <c r="B36" s="115" t="s">
        <v>469</v>
      </c>
      <c r="C36" s="111" t="s">
        <v>263</v>
      </c>
      <c r="D36" s="155">
        <v>70</v>
      </c>
      <c r="E36" s="139">
        <v>104</v>
      </c>
      <c r="F36" s="139">
        <f t="shared" si="2"/>
        <v>87</v>
      </c>
      <c r="G36" s="139">
        <v>91</v>
      </c>
      <c r="H36" s="142">
        <v>66</v>
      </c>
      <c r="I36" s="143">
        <v>104</v>
      </c>
      <c r="J36" s="139">
        <f t="shared" si="3"/>
        <v>85</v>
      </c>
      <c r="K36" s="139">
        <v>89</v>
      </c>
    </row>
    <row r="37" spans="1:11" ht="15">
      <c r="A37" s="114">
        <v>118</v>
      </c>
      <c r="B37" s="115" t="s">
        <v>469</v>
      </c>
      <c r="C37" s="111" t="s">
        <v>263</v>
      </c>
      <c r="D37" s="155">
        <v>111</v>
      </c>
      <c r="E37" s="139">
        <v>126</v>
      </c>
      <c r="F37" s="139">
        <f t="shared" si="2"/>
        <v>118</v>
      </c>
      <c r="G37" s="139">
        <v>122</v>
      </c>
      <c r="H37" s="142">
        <v>96</v>
      </c>
      <c r="I37" s="143">
        <v>119</v>
      </c>
      <c r="J37" s="139">
        <f t="shared" si="3"/>
        <v>107</v>
      </c>
      <c r="K37" s="139">
        <v>111</v>
      </c>
    </row>
    <row r="38" spans="1:11" ht="15">
      <c r="A38" s="114">
        <v>102</v>
      </c>
      <c r="B38" s="115">
        <v>79</v>
      </c>
      <c r="C38" s="111" t="s">
        <v>291</v>
      </c>
      <c r="D38" s="155">
        <v>90</v>
      </c>
      <c r="E38" s="139">
        <v>114</v>
      </c>
      <c r="F38" s="139">
        <f t="shared" si="2"/>
        <v>102</v>
      </c>
      <c r="G38" s="139">
        <v>104</v>
      </c>
      <c r="H38" s="142">
        <v>68</v>
      </c>
      <c r="I38" s="143">
        <v>106</v>
      </c>
      <c r="J38" s="139">
        <f t="shared" si="3"/>
        <v>87</v>
      </c>
      <c r="K38" s="139">
        <v>92</v>
      </c>
    </row>
    <row r="39" spans="1:11" ht="15">
      <c r="A39" s="114">
        <v>55</v>
      </c>
      <c r="B39" s="115">
        <v>17</v>
      </c>
      <c r="C39" s="111" t="s">
        <v>173</v>
      </c>
      <c r="D39" s="154">
        <v>39</v>
      </c>
      <c r="E39" s="138">
        <v>71</v>
      </c>
      <c r="F39" s="139">
        <f t="shared" si="2"/>
        <v>55</v>
      </c>
      <c r="G39" s="139">
        <v>51</v>
      </c>
      <c r="H39" s="140">
        <v>39</v>
      </c>
      <c r="I39" s="141">
        <v>81</v>
      </c>
      <c r="J39" s="138">
        <f t="shared" si="3"/>
        <v>60</v>
      </c>
      <c r="K39" s="139">
        <v>58</v>
      </c>
    </row>
    <row r="40" spans="1:11" ht="15">
      <c r="A40" s="114">
        <v>59</v>
      </c>
      <c r="B40" s="115">
        <v>60</v>
      </c>
      <c r="C40" s="111" t="s">
        <v>188</v>
      </c>
      <c r="D40" s="154">
        <v>43</v>
      </c>
      <c r="E40" s="138">
        <v>75</v>
      </c>
      <c r="F40" s="139">
        <f t="shared" si="2"/>
        <v>59</v>
      </c>
      <c r="G40" s="139">
        <v>55</v>
      </c>
      <c r="H40" s="140">
        <v>63</v>
      </c>
      <c r="I40" s="141">
        <v>100</v>
      </c>
      <c r="J40" s="138">
        <f t="shared" si="3"/>
        <v>81</v>
      </c>
      <c r="K40" s="139">
        <v>80</v>
      </c>
    </row>
    <row r="41" spans="1:11" ht="15">
      <c r="A41" s="114">
        <v>98</v>
      </c>
      <c r="B41" s="115" t="s">
        <v>469</v>
      </c>
      <c r="C41" s="111" t="s">
        <v>282</v>
      </c>
      <c r="D41" s="155">
        <v>85</v>
      </c>
      <c r="E41" s="139">
        <v>111</v>
      </c>
      <c r="F41" s="139">
        <f t="shared" si="2"/>
        <v>98</v>
      </c>
      <c r="G41" s="139">
        <v>100</v>
      </c>
      <c r="H41" s="142">
        <v>93</v>
      </c>
      <c r="I41" s="143">
        <v>115</v>
      </c>
      <c r="J41" s="139">
        <f t="shared" si="3"/>
        <v>104</v>
      </c>
      <c r="K41" s="139">
        <v>108</v>
      </c>
    </row>
    <row r="42" spans="1:11" ht="15">
      <c r="A42" s="114">
        <v>68</v>
      </c>
      <c r="B42" s="115" t="s">
        <v>469</v>
      </c>
      <c r="C42" s="111" t="s">
        <v>201</v>
      </c>
      <c r="D42" s="154">
        <v>50</v>
      </c>
      <c r="E42" s="138">
        <v>87</v>
      </c>
      <c r="F42" s="139">
        <f t="shared" si="2"/>
        <v>68</v>
      </c>
      <c r="G42" s="139">
        <v>62</v>
      </c>
      <c r="H42" s="140">
        <v>47</v>
      </c>
      <c r="I42" s="141">
        <v>94</v>
      </c>
      <c r="J42" s="138">
        <f t="shared" si="3"/>
        <v>70</v>
      </c>
      <c r="K42" s="139">
        <v>67</v>
      </c>
    </row>
    <row r="43" spans="1:11" ht="15">
      <c r="A43" s="114">
        <v>57</v>
      </c>
      <c r="B43" s="115">
        <v>38</v>
      </c>
      <c r="C43" s="111" t="s">
        <v>181</v>
      </c>
      <c r="D43" s="154">
        <v>42</v>
      </c>
      <c r="E43" s="138">
        <v>73</v>
      </c>
      <c r="F43" s="139">
        <f t="shared" si="2"/>
        <v>57</v>
      </c>
      <c r="G43" s="139">
        <v>53</v>
      </c>
      <c r="H43" s="140">
        <v>26</v>
      </c>
      <c r="I43" s="141">
        <v>69</v>
      </c>
      <c r="J43" s="138">
        <f t="shared" si="3"/>
        <v>47</v>
      </c>
      <c r="K43" s="139">
        <v>52</v>
      </c>
    </row>
    <row r="44" spans="1:11" ht="15">
      <c r="A44" s="114">
        <v>34</v>
      </c>
      <c r="B44" s="115">
        <v>39</v>
      </c>
      <c r="C44" s="111" t="s">
        <v>136</v>
      </c>
      <c r="D44" s="154">
        <v>23</v>
      </c>
      <c r="E44" s="138">
        <v>46</v>
      </c>
      <c r="F44" s="139">
        <f t="shared" si="2"/>
        <v>34</v>
      </c>
      <c r="G44" s="139">
        <v>34</v>
      </c>
      <c r="H44" s="140">
        <v>26</v>
      </c>
      <c r="I44" s="141">
        <v>64</v>
      </c>
      <c r="J44" s="138">
        <f t="shared" si="3"/>
        <v>45</v>
      </c>
      <c r="K44" s="139">
        <v>49</v>
      </c>
    </row>
    <row r="45" spans="1:11" ht="15">
      <c r="A45" s="114">
        <v>73</v>
      </c>
      <c r="B45" s="115">
        <v>108</v>
      </c>
      <c r="C45" s="111" t="s">
        <v>237</v>
      </c>
      <c r="D45" s="154">
        <v>55</v>
      </c>
      <c r="E45" s="138">
        <v>91</v>
      </c>
      <c r="F45" s="139">
        <f t="shared" si="2"/>
        <v>73</v>
      </c>
      <c r="G45" s="139">
        <v>78</v>
      </c>
      <c r="H45" s="140">
        <v>46</v>
      </c>
      <c r="I45" s="141">
        <v>82</v>
      </c>
      <c r="J45" s="138">
        <f t="shared" si="3"/>
        <v>64</v>
      </c>
      <c r="K45" s="139">
        <v>62</v>
      </c>
    </row>
    <row r="46" spans="1:11" ht="15">
      <c r="A46" s="114">
        <v>108</v>
      </c>
      <c r="B46" s="115">
        <v>88</v>
      </c>
      <c r="C46" s="111" t="s">
        <v>305</v>
      </c>
      <c r="D46" s="155">
        <v>97</v>
      </c>
      <c r="E46" s="139">
        <v>119</v>
      </c>
      <c r="F46" s="139">
        <f t="shared" si="2"/>
        <v>108</v>
      </c>
      <c r="G46" s="139">
        <v>110</v>
      </c>
      <c r="H46" s="142">
        <v>83</v>
      </c>
      <c r="I46" s="143">
        <v>114</v>
      </c>
      <c r="J46" s="139">
        <f t="shared" si="3"/>
        <v>98</v>
      </c>
      <c r="K46" s="139">
        <v>103</v>
      </c>
    </row>
    <row r="47" spans="1:11" ht="15">
      <c r="A47" s="114">
        <v>116</v>
      </c>
      <c r="B47" s="115">
        <v>42</v>
      </c>
      <c r="C47" s="111" t="s">
        <v>323</v>
      </c>
      <c r="D47" s="155">
        <v>109</v>
      </c>
      <c r="E47" s="139">
        <v>124</v>
      </c>
      <c r="F47" s="139">
        <f t="shared" si="2"/>
        <v>116</v>
      </c>
      <c r="G47" s="139">
        <v>119</v>
      </c>
      <c r="H47" s="142">
        <v>27</v>
      </c>
      <c r="I47" s="143">
        <v>77</v>
      </c>
      <c r="J47" s="139">
        <f t="shared" si="3"/>
        <v>52</v>
      </c>
      <c r="K47" s="139">
        <v>56</v>
      </c>
    </row>
    <row r="48" spans="1:11" ht="15">
      <c r="A48" s="114">
        <v>70</v>
      </c>
      <c r="B48" s="115">
        <v>70</v>
      </c>
      <c r="C48" s="111" t="s">
        <v>222</v>
      </c>
      <c r="D48" s="154">
        <v>52</v>
      </c>
      <c r="E48" s="138">
        <v>88</v>
      </c>
      <c r="F48" s="139">
        <f t="shared" si="2"/>
        <v>70</v>
      </c>
      <c r="G48" s="139">
        <v>68</v>
      </c>
      <c r="H48" s="140">
        <v>74</v>
      </c>
      <c r="I48" s="141">
        <v>110</v>
      </c>
      <c r="J48" s="138">
        <f t="shared" si="3"/>
        <v>92</v>
      </c>
      <c r="K48" s="139">
        <v>96</v>
      </c>
    </row>
    <row r="49" spans="1:11" ht="15">
      <c r="A49" s="114">
        <v>33</v>
      </c>
      <c r="B49" s="115">
        <v>54</v>
      </c>
      <c r="C49" s="111" t="s">
        <v>134</v>
      </c>
      <c r="D49" s="154">
        <v>22</v>
      </c>
      <c r="E49" s="138">
        <v>45</v>
      </c>
      <c r="F49" s="139">
        <f t="shared" si="2"/>
        <v>33</v>
      </c>
      <c r="G49" s="139">
        <v>32</v>
      </c>
      <c r="H49" s="140">
        <v>15</v>
      </c>
      <c r="I49" s="141">
        <v>51</v>
      </c>
      <c r="J49" s="138">
        <f t="shared" si="3"/>
        <v>33</v>
      </c>
      <c r="K49" s="139">
        <v>27</v>
      </c>
    </row>
    <row r="50" spans="1:11" ht="15">
      <c r="A50" s="114">
        <v>3</v>
      </c>
      <c r="B50" s="115">
        <v>6</v>
      </c>
      <c r="C50" s="111" t="s">
        <v>71</v>
      </c>
      <c r="D50" s="155">
        <v>2</v>
      </c>
      <c r="E50" s="139">
        <v>4</v>
      </c>
      <c r="F50" s="139">
        <f t="shared" si="2"/>
        <v>3</v>
      </c>
      <c r="G50" s="139">
        <v>2</v>
      </c>
      <c r="H50" s="142">
        <v>1</v>
      </c>
      <c r="I50" s="143">
        <v>3</v>
      </c>
      <c r="J50" s="139">
        <f t="shared" si="3"/>
        <v>2</v>
      </c>
      <c r="K50" s="139">
        <v>2</v>
      </c>
    </row>
    <row r="51" spans="1:11" ht="15">
      <c r="A51" s="114">
        <v>30</v>
      </c>
      <c r="B51" s="115">
        <v>26</v>
      </c>
      <c r="C51" s="111" t="s">
        <v>128</v>
      </c>
      <c r="D51" s="154">
        <v>18</v>
      </c>
      <c r="E51" s="138">
        <v>42</v>
      </c>
      <c r="F51" s="139">
        <f t="shared" si="2"/>
        <v>30</v>
      </c>
      <c r="G51" s="139">
        <v>29</v>
      </c>
      <c r="H51" s="140">
        <v>16</v>
      </c>
      <c r="I51" s="141">
        <v>56</v>
      </c>
      <c r="J51" s="138">
        <f t="shared" si="3"/>
        <v>36</v>
      </c>
      <c r="K51" s="139">
        <v>34</v>
      </c>
    </row>
    <row r="52" spans="1:11" ht="15">
      <c r="A52" s="114">
        <v>72</v>
      </c>
      <c r="B52" s="115">
        <v>49</v>
      </c>
      <c r="C52" s="111" t="s">
        <v>214</v>
      </c>
      <c r="D52" s="154">
        <v>52</v>
      </c>
      <c r="E52" s="138">
        <v>93</v>
      </c>
      <c r="F52" s="139">
        <f t="shared" si="2"/>
        <v>72</v>
      </c>
      <c r="G52" s="139">
        <v>74</v>
      </c>
      <c r="H52" s="140">
        <v>46</v>
      </c>
      <c r="I52" s="141">
        <v>85</v>
      </c>
      <c r="J52" s="138">
        <f t="shared" si="3"/>
        <v>65</v>
      </c>
      <c r="K52" s="139">
        <v>63</v>
      </c>
    </row>
    <row r="53" spans="1:11" ht="15">
      <c r="A53" s="114">
        <v>48</v>
      </c>
      <c r="B53" s="115">
        <v>19</v>
      </c>
      <c r="C53" s="111" t="s">
        <v>169</v>
      </c>
      <c r="D53" s="154">
        <v>37</v>
      </c>
      <c r="E53" s="138">
        <v>60</v>
      </c>
      <c r="F53" s="139">
        <f t="shared" si="2"/>
        <v>48</v>
      </c>
      <c r="G53" s="139">
        <v>46</v>
      </c>
      <c r="H53" s="140">
        <v>17</v>
      </c>
      <c r="I53" s="141">
        <v>60</v>
      </c>
      <c r="J53" s="138">
        <f t="shared" si="3"/>
        <v>38</v>
      </c>
      <c r="K53" s="139">
        <v>39</v>
      </c>
    </row>
    <row r="54" spans="1:11" ht="15">
      <c r="A54" s="114">
        <v>68</v>
      </c>
      <c r="B54" s="115">
        <v>27</v>
      </c>
      <c r="C54" s="111" t="s">
        <v>218</v>
      </c>
      <c r="D54" s="154">
        <v>52</v>
      </c>
      <c r="E54" s="138">
        <v>85</v>
      </c>
      <c r="F54" s="139">
        <f t="shared" si="2"/>
        <v>68</v>
      </c>
      <c r="G54" s="139">
        <v>64</v>
      </c>
      <c r="H54" s="140">
        <v>61</v>
      </c>
      <c r="I54" s="141">
        <v>97</v>
      </c>
      <c r="J54" s="138">
        <f t="shared" si="3"/>
        <v>79</v>
      </c>
      <c r="K54" s="139">
        <v>78</v>
      </c>
    </row>
    <row r="55" spans="1:11" ht="15">
      <c r="A55" s="114">
        <v>120</v>
      </c>
      <c r="B55" s="115">
        <v>89</v>
      </c>
      <c r="C55" s="111" t="s">
        <v>331</v>
      </c>
      <c r="D55" s="155">
        <v>115</v>
      </c>
      <c r="E55" s="139">
        <v>125</v>
      </c>
      <c r="F55" s="139">
        <f t="shared" si="2"/>
        <v>120</v>
      </c>
      <c r="G55" s="139">
        <v>125</v>
      </c>
      <c r="H55" s="142">
        <v>117</v>
      </c>
      <c r="I55" s="143">
        <v>125</v>
      </c>
      <c r="J55" s="139">
        <f t="shared" si="3"/>
        <v>121</v>
      </c>
      <c r="K55" s="139">
        <v>121</v>
      </c>
    </row>
    <row r="56" spans="1:11" ht="15">
      <c r="A56" s="114">
        <v>1</v>
      </c>
      <c r="B56" s="115">
        <v>1</v>
      </c>
      <c r="C56" s="111" t="s">
        <v>66</v>
      </c>
      <c r="D56" s="155">
        <v>1</v>
      </c>
      <c r="E56" s="139">
        <v>2</v>
      </c>
      <c r="F56" s="139">
        <f t="shared" si="2"/>
        <v>1</v>
      </c>
      <c r="G56" s="139">
        <v>1</v>
      </c>
      <c r="H56" s="142">
        <v>1</v>
      </c>
      <c r="I56" s="143">
        <v>2</v>
      </c>
      <c r="J56" s="139">
        <f t="shared" si="3"/>
        <v>1</v>
      </c>
      <c r="K56" s="139">
        <v>1</v>
      </c>
    </row>
    <row r="57" spans="1:11" ht="15">
      <c r="A57" s="114">
        <v>112</v>
      </c>
      <c r="B57" s="115" t="s">
        <v>469</v>
      </c>
      <c r="C57" s="111" t="s">
        <v>315</v>
      </c>
      <c r="D57" s="155">
        <v>105</v>
      </c>
      <c r="E57" s="139">
        <v>120</v>
      </c>
      <c r="F57" s="139">
        <f t="shared" si="2"/>
        <v>112</v>
      </c>
      <c r="G57" s="139">
        <v>115</v>
      </c>
      <c r="H57" s="142">
        <v>119</v>
      </c>
      <c r="I57" s="143">
        <v>125</v>
      </c>
      <c r="J57" s="139">
        <f t="shared" si="3"/>
        <v>122</v>
      </c>
      <c r="K57" s="139">
        <v>123</v>
      </c>
    </row>
    <row r="58" spans="1:11" ht="15">
      <c r="A58" s="114">
        <v>90</v>
      </c>
      <c r="B58" s="115">
        <v>105</v>
      </c>
      <c r="C58" s="111" t="s">
        <v>267</v>
      </c>
      <c r="D58" s="155">
        <v>74</v>
      </c>
      <c r="E58" s="139">
        <v>106</v>
      </c>
      <c r="F58" s="139">
        <f t="shared" si="2"/>
        <v>90</v>
      </c>
      <c r="G58" s="139">
        <v>93</v>
      </c>
      <c r="H58" s="142">
        <v>74</v>
      </c>
      <c r="I58" s="143">
        <v>113</v>
      </c>
      <c r="J58" s="139">
        <f t="shared" si="3"/>
        <v>93</v>
      </c>
      <c r="K58" s="139">
        <v>98</v>
      </c>
    </row>
    <row r="59" spans="1:11" ht="15">
      <c r="A59" s="114">
        <v>41</v>
      </c>
      <c r="B59" s="115">
        <v>57</v>
      </c>
      <c r="C59" s="111" t="s">
        <v>159</v>
      </c>
      <c r="D59" s="154">
        <v>30</v>
      </c>
      <c r="E59" s="138">
        <v>52</v>
      </c>
      <c r="F59" s="139">
        <f t="shared" si="2"/>
        <v>41</v>
      </c>
      <c r="G59" s="139">
        <v>41</v>
      </c>
      <c r="H59" s="140">
        <v>32</v>
      </c>
      <c r="I59" s="141">
        <v>66</v>
      </c>
      <c r="J59" s="138">
        <f t="shared" si="3"/>
        <v>49</v>
      </c>
      <c r="K59" s="139">
        <v>54</v>
      </c>
    </row>
    <row r="60" spans="1:11" ht="15">
      <c r="A60" s="114">
        <v>26</v>
      </c>
      <c r="B60" s="115">
        <v>31</v>
      </c>
      <c r="C60" s="111" t="s">
        <v>124</v>
      </c>
      <c r="D60" s="154">
        <v>17</v>
      </c>
      <c r="E60" s="138">
        <v>35</v>
      </c>
      <c r="F60" s="139">
        <f t="shared" si="2"/>
        <v>26</v>
      </c>
      <c r="G60" s="139">
        <v>26</v>
      </c>
      <c r="H60" s="140">
        <v>7</v>
      </c>
      <c r="I60" s="141">
        <v>39</v>
      </c>
      <c r="J60" s="138">
        <f t="shared" si="3"/>
        <v>23</v>
      </c>
      <c r="K60" s="139">
        <v>17</v>
      </c>
    </row>
    <row r="61" spans="1:11" ht="15">
      <c r="A61" s="114">
        <v>102</v>
      </c>
      <c r="B61" s="115">
        <v>44</v>
      </c>
      <c r="C61" s="111" t="s">
        <v>293</v>
      </c>
      <c r="D61" s="155">
        <v>90</v>
      </c>
      <c r="E61" s="139">
        <v>114</v>
      </c>
      <c r="F61" s="139">
        <f t="shared" si="2"/>
        <v>102</v>
      </c>
      <c r="G61" s="139">
        <v>105</v>
      </c>
      <c r="H61" s="142">
        <v>86</v>
      </c>
      <c r="I61" s="143">
        <v>113</v>
      </c>
      <c r="J61" s="139">
        <f t="shared" si="3"/>
        <v>99</v>
      </c>
      <c r="K61" s="139">
        <v>104</v>
      </c>
    </row>
    <row r="62" spans="1:11" ht="15">
      <c r="A62" s="114">
        <v>117</v>
      </c>
      <c r="B62" s="115">
        <v>70</v>
      </c>
      <c r="C62" s="111" t="s">
        <v>329</v>
      </c>
      <c r="D62" s="155">
        <v>112</v>
      </c>
      <c r="E62" s="139">
        <v>123</v>
      </c>
      <c r="F62" s="139">
        <f t="shared" si="2"/>
        <v>117</v>
      </c>
      <c r="G62" s="139">
        <v>121</v>
      </c>
      <c r="H62" s="142">
        <v>103</v>
      </c>
      <c r="I62" s="143">
        <v>118</v>
      </c>
      <c r="J62" s="139">
        <f t="shared" si="3"/>
        <v>110</v>
      </c>
      <c r="K62" s="139">
        <v>115</v>
      </c>
    </row>
    <row r="63" spans="1:11" ht="15">
      <c r="A63" s="114">
        <v>37</v>
      </c>
      <c r="B63" s="115">
        <v>63</v>
      </c>
      <c r="C63" s="111" t="s">
        <v>149</v>
      </c>
      <c r="D63" s="154">
        <v>26</v>
      </c>
      <c r="E63" s="138">
        <v>48</v>
      </c>
      <c r="F63" s="139">
        <f t="shared" si="2"/>
        <v>37</v>
      </c>
      <c r="G63" s="139">
        <v>36</v>
      </c>
      <c r="H63" s="140">
        <v>35</v>
      </c>
      <c r="I63" s="141">
        <v>71</v>
      </c>
      <c r="J63" s="138">
        <f t="shared" si="3"/>
        <v>53</v>
      </c>
      <c r="K63" s="139">
        <v>57</v>
      </c>
    </row>
    <row r="64" spans="1:11" ht="15">
      <c r="A64" s="114">
        <v>112</v>
      </c>
      <c r="B64" s="115" t="s">
        <v>469</v>
      </c>
      <c r="C64" s="111" t="s">
        <v>311</v>
      </c>
      <c r="D64" s="155">
        <v>103</v>
      </c>
      <c r="E64" s="139">
        <v>121</v>
      </c>
      <c r="F64" s="139">
        <f t="shared" si="2"/>
        <v>112</v>
      </c>
      <c r="G64" s="139">
        <v>116</v>
      </c>
      <c r="H64" s="142">
        <v>121</v>
      </c>
      <c r="I64" s="143">
        <v>126</v>
      </c>
      <c r="J64" s="139">
        <f t="shared" si="3"/>
        <v>123</v>
      </c>
      <c r="K64" s="139">
        <v>125</v>
      </c>
    </row>
    <row r="65" spans="1:11" ht="15">
      <c r="A65" s="114">
        <v>35</v>
      </c>
      <c r="B65" s="115" t="s">
        <v>469</v>
      </c>
      <c r="C65" s="111" t="s">
        <v>144</v>
      </c>
      <c r="D65" s="154">
        <v>24</v>
      </c>
      <c r="E65" s="138">
        <v>46</v>
      </c>
      <c r="F65" s="139">
        <f t="shared" si="2"/>
        <v>35</v>
      </c>
      <c r="G65" s="139">
        <v>35</v>
      </c>
      <c r="H65" s="140">
        <v>23</v>
      </c>
      <c r="I65" s="141">
        <v>61</v>
      </c>
      <c r="J65" s="138">
        <f t="shared" si="3"/>
        <v>42</v>
      </c>
      <c r="K65" s="139">
        <v>45</v>
      </c>
    </row>
    <row r="66" spans="1:11" ht="15">
      <c r="A66" s="114">
        <v>100</v>
      </c>
      <c r="B66" s="115" t="s">
        <v>469</v>
      </c>
      <c r="C66" s="111" t="s">
        <v>287</v>
      </c>
      <c r="D66" s="155">
        <v>89</v>
      </c>
      <c r="E66" s="139">
        <v>112</v>
      </c>
      <c r="F66" s="139">
        <f aca="true" t="shared" si="4" ref="F66:F97">FLOOR(AVERAGE(D66:E66),1)</f>
        <v>100</v>
      </c>
      <c r="G66" s="139">
        <v>102</v>
      </c>
      <c r="H66" s="142">
        <v>72</v>
      </c>
      <c r="I66" s="143">
        <v>104</v>
      </c>
      <c r="J66" s="139">
        <f aca="true" t="shared" si="5" ref="J66:J97">FLOOR(AVERAGE(H66:I66),1)</f>
        <v>88</v>
      </c>
      <c r="K66" s="139">
        <v>93</v>
      </c>
    </row>
    <row r="67" spans="1:11" ht="15">
      <c r="A67" s="114">
        <v>109</v>
      </c>
      <c r="B67" s="115">
        <v>97</v>
      </c>
      <c r="C67" s="111" t="s">
        <v>303</v>
      </c>
      <c r="D67" s="155">
        <v>97</v>
      </c>
      <c r="E67" s="139">
        <v>121</v>
      </c>
      <c r="F67" s="139">
        <f t="shared" si="4"/>
        <v>109</v>
      </c>
      <c r="G67" s="139">
        <v>111</v>
      </c>
      <c r="H67" s="142">
        <v>61</v>
      </c>
      <c r="I67" s="143">
        <v>102</v>
      </c>
      <c r="J67" s="139">
        <f t="shared" si="5"/>
        <v>81</v>
      </c>
      <c r="K67" s="139">
        <v>84</v>
      </c>
    </row>
    <row r="68" spans="1:11" ht="15">
      <c r="A68" s="114">
        <v>114</v>
      </c>
      <c r="B68" s="115">
        <v>87</v>
      </c>
      <c r="C68" s="111" t="s">
        <v>317</v>
      </c>
      <c r="D68" s="155">
        <v>105</v>
      </c>
      <c r="E68" s="139">
        <v>123</v>
      </c>
      <c r="F68" s="139">
        <f t="shared" si="4"/>
        <v>114</v>
      </c>
      <c r="G68" s="139">
        <v>117</v>
      </c>
      <c r="H68" s="142">
        <v>124</v>
      </c>
      <c r="I68" s="143">
        <v>126</v>
      </c>
      <c r="J68" s="139">
        <f t="shared" si="5"/>
        <v>125</v>
      </c>
      <c r="K68" s="139">
        <v>126</v>
      </c>
    </row>
    <row r="69" spans="1:11" ht="15">
      <c r="A69" s="114">
        <v>71</v>
      </c>
      <c r="B69" s="115">
        <v>33</v>
      </c>
      <c r="C69" s="111" t="s">
        <v>231</v>
      </c>
      <c r="D69" s="154">
        <v>54</v>
      </c>
      <c r="E69" s="138">
        <v>89</v>
      </c>
      <c r="F69" s="139">
        <f t="shared" si="4"/>
        <v>71</v>
      </c>
      <c r="G69" s="139">
        <v>70</v>
      </c>
      <c r="H69" s="140">
        <v>52</v>
      </c>
      <c r="I69" s="141">
        <v>89</v>
      </c>
      <c r="J69" s="138">
        <f t="shared" si="5"/>
        <v>70</v>
      </c>
      <c r="K69" s="139">
        <v>68</v>
      </c>
    </row>
    <row r="70" spans="1:11" ht="15">
      <c r="A70" s="114">
        <v>107</v>
      </c>
      <c r="B70" s="115" t="s">
        <v>469</v>
      </c>
      <c r="C70" s="111" t="s">
        <v>301</v>
      </c>
      <c r="D70" s="155">
        <v>95</v>
      </c>
      <c r="E70" s="139">
        <v>120</v>
      </c>
      <c r="F70" s="139">
        <f t="shared" si="4"/>
        <v>107</v>
      </c>
      <c r="G70" s="139">
        <v>109</v>
      </c>
      <c r="H70" s="142">
        <v>95</v>
      </c>
      <c r="I70" s="143">
        <v>121</v>
      </c>
      <c r="J70" s="139">
        <f t="shared" si="5"/>
        <v>108</v>
      </c>
      <c r="K70" s="139">
        <v>112</v>
      </c>
    </row>
    <row r="71" spans="1:11" ht="15">
      <c r="A71" s="114">
        <v>4</v>
      </c>
      <c r="B71" s="115">
        <v>3</v>
      </c>
      <c r="C71" s="111" t="s">
        <v>75</v>
      </c>
      <c r="D71" s="154">
        <v>3</v>
      </c>
      <c r="E71" s="138">
        <v>6</v>
      </c>
      <c r="F71" s="139">
        <f t="shared" si="4"/>
        <v>4</v>
      </c>
      <c r="G71" s="139">
        <v>4</v>
      </c>
      <c r="H71" s="140">
        <v>3</v>
      </c>
      <c r="I71" s="141">
        <v>16</v>
      </c>
      <c r="J71" s="138">
        <f t="shared" si="5"/>
        <v>9</v>
      </c>
      <c r="K71" s="139">
        <v>4</v>
      </c>
    </row>
    <row r="72" spans="1:11" ht="15">
      <c r="A72" s="114">
        <v>42</v>
      </c>
      <c r="B72" s="115">
        <v>57</v>
      </c>
      <c r="C72" s="111" t="s">
        <v>161</v>
      </c>
      <c r="D72" s="154">
        <v>31</v>
      </c>
      <c r="E72" s="138">
        <v>54</v>
      </c>
      <c r="F72" s="139">
        <f t="shared" si="4"/>
        <v>42</v>
      </c>
      <c r="G72" s="139">
        <v>42</v>
      </c>
      <c r="H72" s="140">
        <v>15</v>
      </c>
      <c r="I72" s="141">
        <v>51</v>
      </c>
      <c r="J72" s="138">
        <f t="shared" si="5"/>
        <v>33</v>
      </c>
      <c r="K72" s="139">
        <v>28</v>
      </c>
    </row>
    <row r="73" spans="1:11" ht="15">
      <c r="A73" s="114">
        <v>32</v>
      </c>
      <c r="B73" s="115">
        <v>34</v>
      </c>
      <c r="C73" s="111" t="s">
        <v>139</v>
      </c>
      <c r="D73" s="154">
        <v>23</v>
      </c>
      <c r="E73" s="138">
        <v>41</v>
      </c>
      <c r="F73" s="139">
        <f t="shared" si="4"/>
        <v>32</v>
      </c>
      <c r="G73" s="139">
        <v>31</v>
      </c>
      <c r="H73" s="140">
        <v>30</v>
      </c>
      <c r="I73" s="141">
        <v>68</v>
      </c>
      <c r="J73" s="138">
        <f t="shared" si="5"/>
        <v>49</v>
      </c>
      <c r="K73" s="139">
        <v>53</v>
      </c>
    </row>
    <row r="74" spans="1:11" ht="15">
      <c r="A74" s="114">
        <v>11</v>
      </c>
      <c r="B74" s="115">
        <v>14</v>
      </c>
      <c r="C74" s="111" t="s">
        <v>92</v>
      </c>
      <c r="D74" s="154">
        <v>6</v>
      </c>
      <c r="E74" s="138">
        <v>16</v>
      </c>
      <c r="F74" s="139">
        <f t="shared" si="4"/>
        <v>11</v>
      </c>
      <c r="G74" s="139">
        <v>9</v>
      </c>
      <c r="H74" s="140">
        <v>6</v>
      </c>
      <c r="I74" s="141">
        <v>29</v>
      </c>
      <c r="J74" s="138">
        <f t="shared" si="5"/>
        <v>17</v>
      </c>
      <c r="K74" s="139">
        <v>10</v>
      </c>
    </row>
    <row r="75" spans="1:11" ht="15">
      <c r="A75" s="114">
        <v>41</v>
      </c>
      <c r="B75" s="115" t="s">
        <v>469</v>
      </c>
      <c r="C75" s="111" t="s">
        <v>142</v>
      </c>
      <c r="D75" s="154">
        <v>24</v>
      </c>
      <c r="E75" s="138">
        <v>59</v>
      </c>
      <c r="F75" s="139">
        <f t="shared" si="4"/>
        <v>41</v>
      </c>
      <c r="G75" s="139">
        <v>39</v>
      </c>
      <c r="H75" s="140">
        <v>5</v>
      </c>
      <c r="I75" s="141">
        <v>34</v>
      </c>
      <c r="J75" s="138">
        <f t="shared" si="5"/>
        <v>19</v>
      </c>
      <c r="K75" s="139">
        <v>12</v>
      </c>
    </row>
    <row r="76" spans="1:11" ht="15">
      <c r="A76" s="114">
        <v>17</v>
      </c>
      <c r="B76" s="115">
        <v>22</v>
      </c>
      <c r="C76" s="111" t="s">
        <v>103</v>
      </c>
      <c r="D76" s="154">
        <v>10</v>
      </c>
      <c r="E76" s="138">
        <v>25</v>
      </c>
      <c r="F76" s="139">
        <f t="shared" si="4"/>
        <v>17</v>
      </c>
      <c r="G76" s="139">
        <v>15</v>
      </c>
      <c r="H76" s="140">
        <v>7</v>
      </c>
      <c r="I76" s="141">
        <v>35</v>
      </c>
      <c r="J76" s="138">
        <f t="shared" si="5"/>
        <v>21</v>
      </c>
      <c r="K76" s="139">
        <v>14</v>
      </c>
    </row>
    <row r="77" spans="1:11" ht="15">
      <c r="A77" s="114">
        <v>12</v>
      </c>
      <c r="B77" s="115">
        <v>48</v>
      </c>
      <c r="C77" s="111" t="s">
        <v>87</v>
      </c>
      <c r="D77" s="154">
        <v>6</v>
      </c>
      <c r="E77" s="138">
        <v>18</v>
      </c>
      <c r="F77" s="139">
        <f t="shared" si="4"/>
        <v>12</v>
      </c>
      <c r="G77" s="139">
        <v>10</v>
      </c>
      <c r="H77" s="140">
        <v>3</v>
      </c>
      <c r="I77" s="141">
        <v>16</v>
      </c>
      <c r="J77" s="138">
        <f t="shared" si="5"/>
        <v>9</v>
      </c>
      <c r="K77" s="139">
        <v>6</v>
      </c>
    </row>
    <row r="78" spans="1:11" ht="15">
      <c r="A78" s="114">
        <v>44</v>
      </c>
      <c r="B78" s="115">
        <v>50</v>
      </c>
      <c r="C78" s="111" t="s">
        <v>165</v>
      </c>
      <c r="D78" s="154">
        <v>32</v>
      </c>
      <c r="E78" s="138">
        <v>57</v>
      </c>
      <c r="F78" s="139">
        <f t="shared" si="4"/>
        <v>44</v>
      </c>
      <c r="G78" s="139">
        <v>44</v>
      </c>
      <c r="H78" s="140">
        <v>31</v>
      </c>
      <c r="I78" s="141">
        <v>71</v>
      </c>
      <c r="J78" s="138">
        <f t="shared" si="5"/>
        <v>51</v>
      </c>
      <c r="K78" s="139">
        <v>55</v>
      </c>
    </row>
    <row r="79" spans="1:11" ht="15">
      <c r="A79" s="114">
        <v>74</v>
      </c>
      <c r="B79" s="115">
        <v>83</v>
      </c>
      <c r="C79" s="111" t="s">
        <v>235</v>
      </c>
      <c r="D79" s="154">
        <v>54</v>
      </c>
      <c r="E79" s="138">
        <v>95</v>
      </c>
      <c r="F79" s="139">
        <f t="shared" si="4"/>
        <v>74</v>
      </c>
      <c r="G79" s="139">
        <v>79</v>
      </c>
      <c r="H79" s="140">
        <v>65</v>
      </c>
      <c r="I79" s="141">
        <v>98</v>
      </c>
      <c r="J79" s="138">
        <f t="shared" si="5"/>
        <v>81</v>
      </c>
      <c r="K79" s="139">
        <v>81</v>
      </c>
    </row>
    <row r="80" spans="1:11" ht="15">
      <c r="A80" s="114">
        <v>39</v>
      </c>
      <c r="B80" s="115">
        <v>24</v>
      </c>
      <c r="C80" s="111" t="s">
        <v>151</v>
      </c>
      <c r="D80" s="154">
        <v>28</v>
      </c>
      <c r="E80" s="138">
        <v>50</v>
      </c>
      <c r="F80" s="139">
        <f t="shared" si="4"/>
        <v>39</v>
      </c>
      <c r="G80" s="139">
        <v>37</v>
      </c>
      <c r="H80" s="140">
        <v>18</v>
      </c>
      <c r="I80" s="141">
        <v>52</v>
      </c>
      <c r="J80" s="138">
        <f t="shared" si="5"/>
        <v>35</v>
      </c>
      <c r="K80" s="139">
        <v>31</v>
      </c>
    </row>
    <row r="81" spans="1:11" ht="15">
      <c r="A81" s="114">
        <v>71</v>
      </c>
      <c r="B81" s="115" t="s">
        <v>469</v>
      </c>
      <c r="C81" s="111" t="s">
        <v>212</v>
      </c>
      <c r="D81" s="154">
        <v>51</v>
      </c>
      <c r="E81" s="138">
        <v>91</v>
      </c>
      <c r="F81" s="139">
        <f t="shared" si="4"/>
        <v>71</v>
      </c>
      <c r="G81" s="139">
        <v>72</v>
      </c>
      <c r="H81" s="140">
        <v>59</v>
      </c>
      <c r="I81" s="141">
        <v>96</v>
      </c>
      <c r="J81" s="138">
        <f t="shared" si="5"/>
        <v>77</v>
      </c>
      <c r="K81" s="139">
        <v>75</v>
      </c>
    </row>
    <row r="82" spans="1:11" ht="15">
      <c r="A82" s="114">
        <v>51</v>
      </c>
      <c r="B82" s="115">
        <v>40</v>
      </c>
      <c r="C82" s="111" t="s">
        <v>179</v>
      </c>
      <c r="D82" s="154">
        <v>40</v>
      </c>
      <c r="E82" s="138">
        <v>63</v>
      </c>
      <c r="F82" s="139">
        <f t="shared" si="4"/>
        <v>51</v>
      </c>
      <c r="G82" s="139">
        <v>48</v>
      </c>
      <c r="H82" s="140">
        <v>45</v>
      </c>
      <c r="I82" s="141">
        <v>88</v>
      </c>
      <c r="J82" s="138">
        <f t="shared" si="5"/>
        <v>66</v>
      </c>
      <c r="K82" s="139">
        <v>64</v>
      </c>
    </row>
    <row r="83" spans="1:11" ht="15">
      <c r="A83" s="114">
        <v>80</v>
      </c>
      <c r="B83" s="115">
        <v>92</v>
      </c>
      <c r="C83" s="111" t="s">
        <v>249</v>
      </c>
      <c r="D83" s="154">
        <v>61</v>
      </c>
      <c r="E83" s="138">
        <v>99</v>
      </c>
      <c r="F83" s="139">
        <f t="shared" si="4"/>
        <v>80</v>
      </c>
      <c r="G83" s="139">
        <v>84</v>
      </c>
      <c r="H83" s="140">
        <v>46</v>
      </c>
      <c r="I83" s="141">
        <v>87</v>
      </c>
      <c r="J83" s="138">
        <f t="shared" si="5"/>
        <v>66</v>
      </c>
      <c r="K83" s="139">
        <v>65</v>
      </c>
    </row>
    <row r="84" spans="1:11" ht="15">
      <c r="A84" s="114">
        <v>70</v>
      </c>
      <c r="B84" s="115" t="s">
        <v>469</v>
      </c>
      <c r="C84" s="111" t="s">
        <v>228</v>
      </c>
      <c r="D84" s="154">
        <v>53</v>
      </c>
      <c r="E84" s="138">
        <v>88</v>
      </c>
      <c r="F84" s="139">
        <f t="shared" si="4"/>
        <v>70</v>
      </c>
      <c r="G84" s="139">
        <v>67</v>
      </c>
      <c r="H84" s="140">
        <v>64</v>
      </c>
      <c r="I84" s="141">
        <v>105</v>
      </c>
      <c r="J84" s="138">
        <f t="shared" si="5"/>
        <v>84</v>
      </c>
      <c r="K84" s="139">
        <v>87</v>
      </c>
    </row>
    <row r="85" spans="1:11" ht="15">
      <c r="A85" s="114">
        <v>68</v>
      </c>
      <c r="B85" s="115">
        <v>46</v>
      </c>
      <c r="C85" s="111" t="s">
        <v>209</v>
      </c>
      <c r="D85" s="154">
        <v>51</v>
      </c>
      <c r="E85" s="138">
        <v>85</v>
      </c>
      <c r="F85" s="139">
        <f t="shared" si="4"/>
        <v>68</v>
      </c>
      <c r="G85" s="139">
        <v>63</v>
      </c>
      <c r="H85" s="140">
        <v>60</v>
      </c>
      <c r="I85" s="141">
        <v>96</v>
      </c>
      <c r="J85" s="138">
        <f t="shared" si="5"/>
        <v>78</v>
      </c>
      <c r="K85" s="139">
        <v>76</v>
      </c>
    </row>
    <row r="86" spans="1:11" ht="15">
      <c r="A86" s="114">
        <v>72</v>
      </c>
      <c r="B86" s="115" t="s">
        <v>469</v>
      </c>
      <c r="C86" s="111" t="s">
        <v>216</v>
      </c>
      <c r="D86" s="154">
        <v>52</v>
      </c>
      <c r="E86" s="138">
        <v>92</v>
      </c>
      <c r="F86" s="139">
        <f t="shared" si="4"/>
        <v>72</v>
      </c>
      <c r="G86" s="139">
        <v>76</v>
      </c>
      <c r="H86" s="140">
        <v>54</v>
      </c>
      <c r="I86" s="141">
        <v>87</v>
      </c>
      <c r="J86" s="138">
        <f t="shared" si="5"/>
        <v>70</v>
      </c>
      <c r="K86" s="139">
        <v>69</v>
      </c>
    </row>
    <row r="87" spans="1:11" ht="15">
      <c r="A87" s="114">
        <v>104</v>
      </c>
      <c r="B87" s="115">
        <v>75</v>
      </c>
      <c r="C87" s="111" t="s">
        <v>299</v>
      </c>
      <c r="D87" s="155">
        <v>93</v>
      </c>
      <c r="E87" s="139">
        <v>115</v>
      </c>
      <c r="F87" s="139">
        <f t="shared" si="4"/>
        <v>104</v>
      </c>
      <c r="G87" s="139">
        <v>107</v>
      </c>
      <c r="H87" s="142">
        <v>75</v>
      </c>
      <c r="I87" s="143">
        <v>111</v>
      </c>
      <c r="J87" s="139">
        <f t="shared" si="5"/>
        <v>93</v>
      </c>
      <c r="K87" s="139">
        <v>99</v>
      </c>
    </row>
    <row r="88" spans="1:11" ht="15">
      <c r="A88" s="114">
        <v>80</v>
      </c>
      <c r="B88" s="115">
        <v>51</v>
      </c>
      <c r="C88" s="111" t="s">
        <v>252</v>
      </c>
      <c r="D88" s="157">
        <v>62</v>
      </c>
      <c r="E88" s="148">
        <v>99</v>
      </c>
      <c r="F88" s="148">
        <f t="shared" si="4"/>
        <v>80</v>
      </c>
      <c r="G88" s="148">
        <v>85</v>
      </c>
      <c r="H88" s="149">
        <v>50</v>
      </c>
      <c r="I88" s="150">
        <v>93</v>
      </c>
      <c r="J88" s="148">
        <f t="shared" si="5"/>
        <v>71</v>
      </c>
      <c r="K88" s="148">
        <v>70</v>
      </c>
    </row>
    <row r="89" spans="1:11" ht="15">
      <c r="A89" s="114">
        <v>10</v>
      </c>
      <c r="B89" s="115">
        <v>8</v>
      </c>
      <c r="C89" s="111" t="s">
        <v>81</v>
      </c>
      <c r="D89" s="154">
        <v>4</v>
      </c>
      <c r="E89" s="138">
        <v>16</v>
      </c>
      <c r="F89" s="139">
        <f t="shared" si="4"/>
        <v>10</v>
      </c>
      <c r="G89" s="139">
        <v>8</v>
      </c>
      <c r="H89" s="140">
        <v>8</v>
      </c>
      <c r="I89" s="141">
        <v>42</v>
      </c>
      <c r="J89" s="138">
        <f t="shared" si="5"/>
        <v>25</v>
      </c>
      <c r="K89" s="139">
        <v>19</v>
      </c>
    </row>
    <row r="90" spans="1:11" ht="15">
      <c r="A90" s="114">
        <v>71</v>
      </c>
      <c r="B90" s="115">
        <v>62</v>
      </c>
      <c r="C90" s="111" t="s">
        <v>220</v>
      </c>
      <c r="D90" s="154">
        <v>52</v>
      </c>
      <c r="E90" s="138">
        <v>91</v>
      </c>
      <c r="F90" s="139">
        <f t="shared" si="4"/>
        <v>71</v>
      </c>
      <c r="G90" s="139">
        <v>73</v>
      </c>
      <c r="H90" s="140">
        <v>81</v>
      </c>
      <c r="I90" s="141">
        <v>109</v>
      </c>
      <c r="J90" s="138">
        <f t="shared" si="5"/>
        <v>95</v>
      </c>
      <c r="K90" s="139">
        <v>100</v>
      </c>
    </row>
    <row r="91" spans="1:11" ht="15">
      <c r="A91" s="114">
        <v>105</v>
      </c>
      <c r="B91" s="115">
        <v>86</v>
      </c>
      <c r="C91" s="111" t="s">
        <v>297</v>
      </c>
      <c r="D91" s="155">
        <v>91</v>
      </c>
      <c r="E91" s="139">
        <v>119</v>
      </c>
      <c r="F91" s="139">
        <f t="shared" si="4"/>
        <v>105</v>
      </c>
      <c r="G91" s="139">
        <v>108</v>
      </c>
      <c r="H91" s="142">
        <v>88</v>
      </c>
      <c r="I91" s="143">
        <v>117</v>
      </c>
      <c r="J91" s="139">
        <f t="shared" si="5"/>
        <v>102</v>
      </c>
      <c r="K91" s="139">
        <v>106</v>
      </c>
    </row>
    <row r="92" spans="1:11" ht="15">
      <c r="A92" s="114">
        <v>73</v>
      </c>
      <c r="B92" s="115">
        <v>65</v>
      </c>
      <c r="C92" s="111" t="s">
        <v>203</v>
      </c>
      <c r="D92" s="154">
        <v>51</v>
      </c>
      <c r="E92" s="138">
        <v>95</v>
      </c>
      <c r="F92" s="139">
        <f t="shared" si="4"/>
        <v>73</v>
      </c>
      <c r="G92" s="139">
        <v>77</v>
      </c>
      <c r="H92" s="140">
        <v>17</v>
      </c>
      <c r="I92" s="141">
        <v>58</v>
      </c>
      <c r="J92" s="138">
        <f t="shared" si="5"/>
        <v>37</v>
      </c>
      <c r="K92" s="139">
        <v>37</v>
      </c>
    </row>
    <row r="93" spans="1:11" ht="15">
      <c r="A93" s="114">
        <v>120</v>
      </c>
      <c r="B93" s="115" t="s">
        <v>469</v>
      </c>
      <c r="C93" s="111" t="s">
        <v>333</v>
      </c>
      <c r="D93" s="155">
        <v>117</v>
      </c>
      <c r="E93" s="139">
        <v>124</v>
      </c>
      <c r="F93" s="139">
        <f t="shared" si="4"/>
        <v>120</v>
      </c>
      <c r="G93" s="139">
        <v>124</v>
      </c>
      <c r="H93" s="142">
        <v>103</v>
      </c>
      <c r="I93" s="143">
        <v>120</v>
      </c>
      <c r="J93" s="139">
        <f t="shared" si="5"/>
        <v>111</v>
      </c>
      <c r="K93" s="139">
        <v>116</v>
      </c>
    </row>
    <row r="94" spans="1:11" ht="15">
      <c r="A94" s="114">
        <v>81</v>
      </c>
      <c r="B94" s="115">
        <v>89</v>
      </c>
      <c r="C94" s="111" t="s">
        <v>247</v>
      </c>
      <c r="D94" s="154">
        <v>60</v>
      </c>
      <c r="E94" s="138">
        <v>103</v>
      </c>
      <c r="F94" s="139">
        <f t="shared" si="4"/>
        <v>81</v>
      </c>
      <c r="G94" s="139">
        <v>87</v>
      </c>
      <c r="H94" s="140">
        <v>71</v>
      </c>
      <c r="I94" s="141">
        <v>113</v>
      </c>
      <c r="J94" s="138">
        <f t="shared" si="5"/>
        <v>92</v>
      </c>
      <c r="K94" s="139">
        <v>97</v>
      </c>
    </row>
    <row r="95" spans="1:11" ht="15">
      <c r="A95" s="114">
        <v>17</v>
      </c>
      <c r="B95" s="115">
        <v>16</v>
      </c>
      <c r="C95" s="111" t="s">
        <v>101</v>
      </c>
      <c r="D95" s="154">
        <v>9</v>
      </c>
      <c r="E95" s="138">
        <v>25</v>
      </c>
      <c r="F95" s="139">
        <f t="shared" si="4"/>
        <v>17</v>
      </c>
      <c r="G95" s="139">
        <v>16</v>
      </c>
      <c r="H95" s="140">
        <v>8</v>
      </c>
      <c r="I95" s="141">
        <v>45</v>
      </c>
      <c r="J95" s="138">
        <f t="shared" si="5"/>
        <v>26</v>
      </c>
      <c r="K95" s="139">
        <v>20</v>
      </c>
    </row>
    <row r="96" spans="1:11" ht="15">
      <c r="A96" s="114">
        <v>29</v>
      </c>
      <c r="B96" s="115">
        <v>18</v>
      </c>
      <c r="C96" s="111" t="s">
        <v>120</v>
      </c>
      <c r="D96" s="154">
        <v>15</v>
      </c>
      <c r="E96" s="138">
        <v>44</v>
      </c>
      <c r="F96" s="139">
        <f t="shared" si="4"/>
        <v>29</v>
      </c>
      <c r="G96" s="139">
        <v>28</v>
      </c>
      <c r="H96" s="140">
        <v>13</v>
      </c>
      <c r="I96" s="141">
        <v>55</v>
      </c>
      <c r="J96" s="138">
        <f t="shared" si="5"/>
        <v>34</v>
      </c>
      <c r="K96" s="139">
        <v>29</v>
      </c>
    </row>
    <row r="97" spans="1:11" ht="15">
      <c r="A97" s="114">
        <v>118</v>
      </c>
      <c r="B97" s="115" t="s">
        <v>469</v>
      </c>
      <c r="C97" s="111" t="s">
        <v>327</v>
      </c>
      <c r="D97" s="155">
        <v>111</v>
      </c>
      <c r="E97" s="139">
        <v>126</v>
      </c>
      <c r="F97" s="139">
        <f t="shared" si="4"/>
        <v>118</v>
      </c>
      <c r="G97" s="139">
        <v>123</v>
      </c>
      <c r="H97" s="142">
        <v>105</v>
      </c>
      <c r="I97" s="143">
        <v>123</v>
      </c>
      <c r="J97" s="139">
        <f t="shared" si="5"/>
        <v>114</v>
      </c>
      <c r="K97" s="139">
        <v>118</v>
      </c>
    </row>
    <row r="98" spans="1:11" ht="15">
      <c r="A98" s="114">
        <v>17</v>
      </c>
      <c r="B98" s="115">
        <v>21</v>
      </c>
      <c r="C98" s="111" t="s">
        <v>106</v>
      </c>
      <c r="D98" s="154">
        <v>10</v>
      </c>
      <c r="E98" s="138">
        <v>25</v>
      </c>
      <c r="F98" s="139">
        <f aca="true" t="shared" si="6" ref="F98:F127">FLOOR(AVERAGE(D98:E98),1)</f>
        <v>17</v>
      </c>
      <c r="G98" s="139">
        <v>17</v>
      </c>
      <c r="H98" s="140">
        <v>12</v>
      </c>
      <c r="I98" s="141">
        <v>45</v>
      </c>
      <c r="J98" s="138">
        <f aca="true" t="shared" si="7" ref="J98:J127">FLOOR(AVERAGE(H98:I98),1)</f>
        <v>28</v>
      </c>
      <c r="K98" s="139">
        <v>22</v>
      </c>
    </row>
    <row r="99" spans="1:11" ht="15">
      <c r="A99" s="114">
        <v>30</v>
      </c>
      <c r="B99" s="115">
        <v>47</v>
      </c>
      <c r="C99" s="111" t="s">
        <v>132</v>
      </c>
      <c r="D99" s="154">
        <v>20</v>
      </c>
      <c r="E99" s="138">
        <v>41</v>
      </c>
      <c r="F99" s="139">
        <f t="shared" si="6"/>
        <v>30</v>
      </c>
      <c r="G99" s="139">
        <v>30</v>
      </c>
      <c r="H99" s="140">
        <v>27</v>
      </c>
      <c r="I99" s="141">
        <v>66</v>
      </c>
      <c r="J99" s="138">
        <f t="shared" si="7"/>
        <v>46</v>
      </c>
      <c r="K99" s="139">
        <v>50</v>
      </c>
    </row>
    <row r="100" spans="1:11" ht="15">
      <c r="A100" s="114">
        <v>45</v>
      </c>
      <c r="B100" s="115">
        <v>74</v>
      </c>
      <c r="C100" s="111" t="s">
        <v>155</v>
      </c>
      <c r="D100" s="154">
        <v>30</v>
      </c>
      <c r="E100" s="138">
        <v>60</v>
      </c>
      <c r="F100" s="139">
        <f t="shared" si="6"/>
        <v>45</v>
      </c>
      <c r="G100" s="139">
        <v>45</v>
      </c>
      <c r="H100" s="140">
        <v>12</v>
      </c>
      <c r="I100" s="141">
        <v>45</v>
      </c>
      <c r="J100" s="138">
        <f t="shared" si="7"/>
        <v>28</v>
      </c>
      <c r="K100" s="139">
        <v>23</v>
      </c>
    </row>
    <row r="101" spans="1:11" ht="15">
      <c r="A101" s="114">
        <v>91</v>
      </c>
      <c r="B101" s="115" t="s">
        <v>469</v>
      </c>
      <c r="C101" s="111" t="s">
        <v>265</v>
      </c>
      <c r="D101" s="155">
        <v>73</v>
      </c>
      <c r="E101" s="139">
        <v>109</v>
      </c>
      <c r="F101" s="139">
        <f t="shared" si="6"/>
        <v>91</v>
      </c>
      <c r="G101" s="139">
        <v>95</v>
      </c>
      <c r="H101" s="142">
        <v>80</v>
      </c>
      <c r="I101" s="143">
        <v>116</v>
      </c>
      <c r="J101" s="139">
        <f t="shared" si="7"/>
        <v>98</v>
      </c>
      <c r="K101" s="139">
        <v>102</v>
      </c>
    </row>
    <row r="102" spans="1:11" ht="15">
      <c r="A102" s="114">
        <v>9</v>
      </c>
      <c r="B102" s="115">
        <v>29</v>
      </c>
      <c r="C102" s="111" t="s">
        <v>85</v>
      </c>
      <c r="D102" s="154">
        <v>5</v>
      </c>
      <c r="E102" s="138">
        <v>14</v>
      </c>
      <c r="F102" s="139">
        <f t="shared" si="6"/>
        <v>9</v>
      </c>
      <c r="G102" s="139">
        <v>7</v>
      </c>
      <c r="H102" s="140">
        <v>6</v>
      </c>
      <c r="I102" s="141">
        <v>36</v>
      </c>
      <c r="J102" s="138">
        <f t="shared" si="7"/>
        <v>21</v>
      </c>
      <c r="K102" s="139">
        <v>13</v>
      </c>
    </row>
    <row r="103" spans="1:11" ht="15">
      <c r="A103" s="114">
        <v>99</v>
      </c>
      <c r="B103" s="115" t="s">
        <v>469</v>
      </c>
      <c r="C103" s="111" t="s">
        <v>284</v>
      </c>
      <c r="D103" s="155">
        <v>87</v>
      </c>
      <c r="E103" s="139">
        <v>112</v>
      </c>
      <c r="F103" s="139">
        <f t="shared" si="6"/>
        <v>99</v>
      </c>
      <c r="G103" s="139">
        <v>101</v>
      </c>
      <c r="H103" s="142">
        <v>87</v>
      </c>
      <c r="I103" s="143">
        <v>114</v>
      </c>
      <c r="J103" s="139">
        <f t="shared" si="7"/>
        <v>100</v>
      </c>
      <c r="K103" s="139">
        <v>105</v>
      </c>
    </row>
    <row r="104" spans="1:11" ht="15">
      <c r="A104" s="114">
        <v>112</v>
      </c>
      <c r="B104" s="115">
        <v>94</v>
      </c>
      <c r="C104" s="111" t="s">
        <v>313</v>
      </c>
      <c r="D104" s="155">
        <v>104</v>
      </c>
      <c r="E104" s="139">
        <v>121</v>
      </c>
      <c r="F104" s="139">
        <f t="shared" si="6"/>
        <v>112</v>
      </c>
      <c r="G104" s="139">
        <v>114</v>
      </c>
      <c r="H104" s="142">
        <v>119</v>
      </c>
      <c r="I104" s="143">
        <v>125</v>
      </c>
      <c r="J104" s="139">
        <f t="shared" si="7"/>
        <v>122</v>
      </c>
      <c r="K104" s="139">
        <v>122</v>
      </c>
    </row>
    <row r="105" spans="1:11" ht="15">
      <c r="A105" s="114">
        <v>72</v>
      </c>
      <c r="B105" s="115">
        <v>101</v>
      </c>
      <c r="C105" s="111" t="s">
        <v>226</v>
      </c>
      <c r="D105" s="154">
        <v>53</v>
      </c>
      <c r="E105" s="138">
        <v>92</v>
      </c>
      <c r="F105" s="139">
        <f t="shared" si="6"/>
        <v>72</v>
      </c>
      <c r="G105" s="139">
        <v>75</v>
      </c>
      <c r="H105" s="140">
        <v>46</v>
      </c>
      <c r="I105" s="141">
        <v>92</v>
      </c>
      <c r="J105" s="138">
        <f t="shared" si="7"/>
        <v>69</v>
      </c>
      <c r="K105" s="139">
        <v>66</v>
      </c>
    </row>
    <row r="106" spans="1:11" ht="15">
      <c r="A106" s="114">
        <v>83</v>
      </c>
      <c r="B106" s="115">
        <v>64</v>
      </c>
      <c r="C106" s="111" t="s">
        <v>261</v>
      </c>
      <c r="D106" s="155">
        <v>68</v>
      </c>
      <c r="E106" s="139">
        <v>98</v>
      </c>
      <c r="F106" s="139">
        <f t="shared" si="6"/>
        <v>83</v>
      </c>
      <c r="G106" s="139">
        <v>89</v>
      </c>
      <c r="H106" s="142">
        <v>94</v>
      </c>
      <c r="I106" s="143">
        <v>116</v>
      </c>
      <c r="J106" s="139">
        <f t="shared" si="7"/>
        <v>105</v>
      </c>
      <c r="K106" s="139">
        <v>109</v>
      </c>
    </row>
    <row r="107" spans="1:11" ht="15">
      <c r="A107" s="114">
        <v>12</v>
      </c>
      <c r="B107" s="115">
        <v>24</v>
      </c>
      <c r="C107" s="111" t="s">
        <v>94</v>
      </c>
      <c r="D107" s="154">
        <v>7</v>
      </c>
      <c r="E107" s="138">
        <v>18</v>
      </c>
      <c r="F107" s="139">
        <f t="shared" si="6"/>
        <v>12</v>
      </c>
      <c r="G107" s="139">
        <v>11</v>
      </c>
      <c r="H107" s="140">
        <v>3</v>
      </c>
      <c r="I107" s="141">
        <v>15</v>
      </c>
      <c r="J107" s="138">
        <f t="shared" si="7"/>
        <v>9</v>
      </c>
      <c r="K107" s="139">
        <v>7</v>
      </c>
    </row>
    <row r="108" spans="1:11" ht="15">
      <c r="A108" s="114">
        <v>39</v>
      </c>
      <c r="B108" s="115">
        <v>43</v>
      </c>
      <c r="C108" s="111" t="s">
        <v>153</v>
      </c>
      <c r="D108" s="154">
        <v>29</v>
      </c>
      <c r="E108" s="138">
        <v>49</v>
      </c>
      <c r="F108" s="139">
        <f t="shared" si="6"/>
        <v>39</v>
      </c>
      <c r="G108" s="139">
        <v>38</v>
      </c>
      <c r="H108" s="140">
        <v>16</v>
      </c>
      <c r="I108" s="141">
        <v>57</v>
      </c>
      <c r="J108" s="138">
        <f t="shared" si="7"/>
        <v>36</v>
      </c>
      <c r="K108" s="139">
        <v>35</v>
      </c>
    </row>
    <row r="109" spans="1:11" ht="15">
      <c r="A109" s="114">
        <v>22</v>
      </c>
      <c r="B109" s="115">
        <v>30</v>
      </c>
      <c r="C109" s="111" t="s">
        <v>114</v>
      </c>
      <c r="D109" s="154">
        <v>13</v>
      </c>
      <c r="E109" s="138">
        <v>32</v>
      </c>
      <c r="F109" s="139">
        <f t="shared" si="6"/>
        <v>22</v>
      </c>
      <c r="G109" s="139">
        <v>21</v>
      </c>
      <c r="H109" s="140">
        <v>7</v>
      </c>
      <c r="I109" s="141">
        <v>39</v>
      </c>
      <c r="J109" s="138">
        <f t="shared" si="7"/>
        <v>23</v>
      </c>
      <c r="K109" s="139">
        <v>16</v>
      </c>
    </row>
    <row r="110" spans="1:11" ht="15">
      <c r="A110" s="114">
        <v>96</v>
      </c>
      <c r="B110" s="115">
        <v>93</v>
      </c>
      <c r="C110" s="111" t="s">
        <v>278</v>
      </c>
      <c r="D110" s="155">
        <v>84</v>
      </c>
      <c r="E110" s="139">
        <v>109</v>
      </c>
      <c r="F110" s="139">
        <f t="shared" si="6"/>
        <v>96</v>
      </c>
      <c r="G110" s="139">
        <v>97</v>
      </c>
      <c r="H110" s="142">
        <v>55</v>
      </c>
      <c r="I110" s="143">
        <v>97</v>
      </c>
      <c r="J110" s="139">
        <f t="shared" si="7"/>
        <v>76</v>
      </c>
      <c r="K110" s="139">
        <v>73</v>
      </c>
    </row>
    <row r="111" spans="1:11" ht="15">
      <c r="A111" s="114">
        <v>51</v>
      </c>
      <c r="B111" s="115">
        <v>69</v>
      </c>
      <c r="C111" s="111" t="s">
        <v>167</v>
      </c>
      <c r="D111" s="154">
        <v>36</v>
      </c>
      <c r="E111" s="138">
        <v>66</v>
      </c>
      <c r="F111" s="139">
        <f t="shared" si="6"/>
        <v>51</v>
      </c>
      <c r="G111" s="139">
        <v>47</v>
      </c>
      <c r="H111" s="140">
        <v>18</v>
      </c>
      <c r="I111" s="141">
        <v>62</v>
      </c>
      <c r="J111" s="138">
        <f t="shared" si="7"/>
        <v>40</v>
      </c>
      <c r="K111" s="139">
        <v>42</v>
      </c>
    </row>
    <row r="112" spans="1:11" ht="15">
      <c r="A112" s="114">
        <v>25</v>
      </c>
      <c r="B112" s="115">
        <v>20</v>
      </c>
      <c r="C112" s="111" t="s">
        <v>122</v>
      </c>
      <c r="D112" s="154">
        <v>16</v>
      </c>
      <c r="E112" s="138">
        <v>35</v>
      </c>
      <c r="F112" s="139">
        <f t="shared" si="6"/>
        <v>25</v>
      </c>
      <c r="G112" s="139">
        <v>24</v>
      </c>
      <c r="H112" s="140">
        <v>16</v>
      </c>
      <c r="I112" s="141">
        <v>57</v>
      </c>
      <c r="J112" s="138">
        <f t="shared" si="7"/>
        <v>36</v>
      </c>
      <c r="K112" s="139">
        <v>33</v>
      </c>
    </row>
    <row r="113" spans="1:11" ht="15">
      <c r="A113" s="114">
        <v>125</v>
      </c>
      <c r="B113" s="115" t="s">
        <v>469</v>
      </c>
      <c r="C113" s="111" t="s">
        <v>335</v>
      </c>
      <c r="D113" s="155">
        <v>124</v>
      </c>
      <c r="E113" s="139">
        <v>126</v>
      </c>
      <c r="F113" s="139">
        <f t="shared" si="6"/>
        <v>125</v>
      </c>
      <c r="G113" s="139">
        <v>126</v>
      </c>
      <c r="H113" s="142">
        <v>119</v>
      </c>
      <c r="I113" s="143">
        <v>126</v>
      </c>
      <c r="J113" s="139">
        <f t="shared" si="7"/>
        <v>122</v>
      </c>
      <c r="K113" s="139">
        <v>124</v>
      </c>
    </row>
    <row r="114" spans="1:11" ht="15">
      <c r="A114" s="114">
        <v>77</v>
      </c>
      <c r="B114" s="115" t="s">
        <v>469</v>
      </c>
      <c r="C114" s="111" t="s">
        <v>241</v>
      </c>
      <c r="D114" s="154">
        <v>59</v>
      </c>
      <c r="E114" s="138">
        <v>95</v>
      </c>
      <c r="F114" s="139">
        <f t="shared" si="6"/>
        <v>77</v>
      </c>
      <c r="G114" s="139">
        <v>82</v>
      </c>
      <c r="H114" s="140">
        <v>55</v>
      </c>
      <c r="I114" s="141">
        <v>96</v>
      </c>
      <c r="J114" s="138">
        <f t="shared" si="7"/>
        <v>75</v>
      </c>
      <c r="K114" s="139">
        <v>72</v>
      </c>
    </row>
    <row r="115" spans="1:11" ht="15">
      <c r="A115" s="114">
        <v>15</v>
      </c>
      <c r="B115" s="115">
        <v>7</v>
      </c>
      <c r="C115" s="111" t="s">
        <v>99</v>
      </c>
      <c r="D115" s="154">
        <v>8</v>
      </c>
      <c r="E115" s="138">
        <v>22</v>
      </c>
      <c r="F115" s="139">
        <f t="shared" si="6"/>
        <v>15</v>
      </c>
      <c r="G115" s="139">
        <v>13</v>
      </c>
      <c r="H115" s="140">
        <v>22</v>
      </c>
      <c r="I115" s="141">
        <v>66</v>
      </c>
      <c r="J115" s="138">
        <f t="shared" si="7"/>
        <v>44</v>
      </c>
      <c r="K115" s="139">
        <v>48</v>
      </c>
    </row>
    <row r="116" spans="1:11" ht="15">
      <c r="A116" s="114">
        <v>54</v>
      </c>
      <c r="B116" s="115">
        <v>40</v>
      </c>
      <c r="C116" s="111" t="s">
        <v>177</v>
      </c>
      <c r="D116" s="154">
        <v>40</v>
      </c>
      <c r="E116" s="138">
        <v>68</v>
      </c>
      <c r="F116" s="139">
        <f t="shared" si="6"/>
        <v>54</v>
      </c>
      <c r="G116" s="139">
        <v>50</v>
      </c>
      <c r="H116" s="140">
        <v>45</v>
      </c>
      <c r="I116" s="141">
        <v>81</v>
      </c>
      <c r="J116" s="138">
        <f t="shared" si="7"/>
        <v>63</v>
      </c>
      <c r="K116" s="139">
        <v>59</v>
      </c>
    </row>
    <row r="117" spans="1:11" ht="15">
      <c r="A117" s="114">
        <v>34</v>
      </c>
      <c r="B117" s="115">
        <v>35</v>
      </c>
      <c r="C117" s="111" t="s">
        <v>147</v>
      </c>
      <c r="D117" s="154">
        <v>25</v>
      </c>
      <c r="E117" s="138">
        <v>43</v>
      </c>
      <c r="F117" s="139">
        <f t="shared" si="6"/>
        <v>34</v>
      </c>
      <c r="G117" s="139">
        <v>33</v>
      </c>
      <c r="H117" s="140">
        <v>20</v>
      </c>
      <c r="I117" s="141">
        <v>59</v>
      </c>
      <c r="J117" s="138">
        <f t="shared" si="7"/>
        <v>39</v>
      </c>
      <c r="K117" s="139">
        <v>40</v>
      </c>
    </row>
    <row r="118" spans="1:11" ht="15">
      <c r="A118" s="114">
        <v>23</v>
      </c>
      <c r="B118" s="115">
        <v>9</v>
      </c>
      <c r="C118" s="111" t="s">
        <v>118</v>
      </c>
      <c r="D118" s="154">
        <v>15</v>
      </c>
      <c r="E118" s="138">
        <v>32</v>
      </c>
      <c r="F118" s="139">
        <f t="shared" si="6"/>
        <v>23</v>
      </c>
      <c r="G118" s="139">
        <v>23</v>
      </c>
      <c r="H118" s="140">
        <v>17</v>
      </c>
      <c r="I118" s="141">
        <v>55</v>
      </c>
      <c r="J118" s="138">
        <f t="shared" si="7"/>
        <v>36</v>
      </c>
      <c r="K118" s="139">
        <v>32</v>
      </c>
    </row>
    <row r="119" spans="1:11" ht="15">
      <c r="A119" s="114">
        <v>16</v>
      </c>
      <c r="B119" s="115">
        <v>10</v>
      </c>
      <c r="C119" s="111" t="s">
        <v>108</v>
      </c>
      <c r="D119" s="154">
        <v>10</v>
      </c>
      <c r="E119" s="138">
        <v>22</v>
      </c>
      <c r="F119" s="139">
        <f t="shared" si="6"/>
        <v>16</v>
      </c>
      <c r="G119" s="139">
        <v>14</v>
      </c>
      <c r="H119" s="140">
        <v>10</v>
      </c>
      <c r="I119" s="141">
        <v>48</v>
      </c>
      <c r="J119" s="138">
        <f t="shared" si="7"/>
        <v>29</v>
      </c>
      <c r="K119" s="139">
        <v>24</v>
      </c>
    </row>
    <row r="120" spans="1:11" ht="15">
      <c r="A120" s="114">
        <v>67</v>
      </c>
      <c r="B120" s="115">
        <v>73</v>
      </c>
      <c r="C120" s="111" t="s">
        <v>199</v>
      </c>
      <c r="D120" s="154">
        <v>48</v>
      </c>
      <c r="E120" s="138">
        <v>87</v>
      </c>
      <c r="F120" s="139">
        <f t="shared" si="6"/>
        <v>67</v>
      </c>
      <c r="G120" s="139">
        <v>60</v>
      </c>
      <c r="H120" s="140">
        <v>22</v>
      </c>
      <c r="I120" s="141">
        <v>64</v>
      </c>
      <c r="J120" s="138">
        <f t="shared" si="7"/>
        <v>43</v>
      </c>
      <c r="K120" s="139">
        <v>47</v>
      </c>
    </row>
    <row r="121" spans="1:11" ht="15">
      <c r="A121" s="114">
        <v>61</v>
      </c>
      <c r="B121" s="115">
        <v>66</v>
      </c>
      <c r="C121" s="111" t="s">
        <v>190</v>
      </c>
      <c r="D121" s="154">
        <v>45</v>
      </c>
      <c r="E121" s="138">
        <v>78</v>
      </c>
      <c r="F121" s="139">
        <f t="shared" si="6"/>
        <v>61</v>
      </c>
      <c r="G121" s="139">
        <v>57</v>
      </c>
      <c r="H121" s="140">
        <v>45</v>
      </c>
      <c r="I121" s="141">
        <v>83</v>
      </c>
      <c r="J121" s="138">
        <f t="shared" si="7"/>
        <v>64</v>
      </c>
      <c r="K121" s="139">
        <v>61</v>
      </c>
    </row>
    <row r="122" spans="1:11" ht="15">
      <c r="A122" s="114">
        <v>93</v>
      </c>
      <c r="B122" s="115">
        <v>81</v>
      </c>
      <c r="C122" s="111" t="s">
        <v>273</v>
      </c>
      <c r="D122" s="155">
        <v>77</v>
      </c>
      <c r="E122" s="139">
        <v>109</v>
      </c>
      <c r="F122" s="139">
        <f t="shared" si="6"/>
        <v>93</v>
      </c>
      <c r="G122" s="139">
        <v>96</v>
      </c>
      <c r="H122" s="142">
        <v>60</v>
      </c>
      <c r="I122" s="143">
        <v>102</v>
      </c>
      <c r="J122" s="139">
        <f t="shared" si="7"/>
        <v>81</v>
      </c>
      <c r="K122" s="139">
        <v>83</v>
      </c>
    </row>
    <row r="123" spans="1:11" ht="15">
      <c r="A123" s="114">
        <v>56</v>
      </c>
      <c r="B123" s="115">
        <v>52</v>
      </c>
      <c r="C123" s="111" t="s">
        <v>175</v>
      </c>
      <c r="D123" s="154">
        <v>40</v>
      </c>
      <c r="E123" s="138">
        <v>72</v>
      </c>
      <c r="F123" s="139">
        <f t="shared" si="6"/>
        <v>56</v>
      </c>
      <c r="G123" s="139">
        <v>52</v>
      </c>
      <c r="H123" s="140">
        <v>17</v>
      </c>
      <c r="I123" s="141">
        <v>62</v>
      </c>
      <c r="J123" s="138">
        <f t="shared" si="7"/>
        <v>39</v>
      </c>
      <c r="K123" s="139">
        <v>41</v>
      </c>
    </row>
    <row r="124" spans="1:11" ht="15">
      <c r="A124" s="114">
        <v>88</v>
      </c>
      <c r="B124" s="115">
        <v>79</v>
      </c>
      <c r="C124" s="111" t="s">
        <v>269</v>
      </c>
      <c r="D124" s="154">
        <v>75</v>
      </c>
      <c r="E124" s="138">
        <v>102</v>
      </c>
      <c r="F124" s="139">
        <f t="shared" si="6"/>
        <v>88</v>
      </c>
      <c r="G124" s="139">
        <v>92</v>
      </c>
      <c r="H124" s="140">
        <v>62</v>
      </c>
      <c r="I124" s="141">
        <v>101</v>
      </c>
      <c r="J124" s="138">
        <f t="shared" si="7"/>
        <v>81</v>
      </c>
      <c r="K124" s="139">
        <v>82</v>
      </c>
    </row>
    <row r="125" spans="1:11" ht="15">
      <c r="A125" s="114">
        <v>115</v>
      </c>
      <c r="B125" s="115" t="s">
        <v>469</v>
      </c>
      <c r="C125" s="111" t="s">
        <v>319</v>
      </c>
      <c r="D125" s="155">
        <v>107</v>
      </c>
      <c r="E125" s="139">
        <v>124</v>
      </c>
      <c r="F125" s="139">
        <f t="shared" si="6"/>
        <v>115</v>
      </c>
      <c r="G125" s="139">
        <v>118</v>
      </c>
      <c r="H125" s="142">
        <v>67</v>
      </c>
      <c r="I125" s="143">
        <v>115</v>
      </c>
      <c r="J125" s="139">
        <f t="shared" si="7"/>
        <v>91</v>
      </c>
      <c r="K125" s="139">
        <v>95</v>
      </c>
    </row>
    <row r="126" spans="1:11" ht="15">
      <c r="A126" s="114">
        <v>101</v>
      </c>
      <c r="B126" s="115" t="s">
        <v>469</v>
      </c>
      <c r="C126" s="111" t="s">
        <v>289</v>
      </c>
      <c r="D126" s="155">
        <v>90</v>
      </c>
      <c r="E126" s="139">
        <v>112</v>
      </c>
      <c r="F126" s="139">
        <f t="shared" si="6"/>
        <v>101</v>
      </c>
      <c r="G126" s="139">
        <v>103</v>
      </c>
      <c r="H126" s="142">
        <v>65</v>
      </c>
      <c r="I126" s="143">
        <v>105</v>
      </c>
      <c r="J126" s="139">
        <f t="shared" si="7"/>
        <v>85</v>
      </c>
      <c r="K126" s="139">
        <v>90</v>
      </c>
    </row>
    <row r="127" spans="1:11" ht="15">
      <c r="A127" s="114">
        <v>41</v>
      </c>
      <c r="B127" s="115">
        <v>14</v>
      </c>
      <c r="C127" s="111" t="s">
        <v>163</v>
      </c>
      <c r="D127" s="154">
        <v>31</v>
      </c>
      <c r="E127" s="138">
        <v>52</v>
      </c>
      <c r="F127" s="139">
        <f t="shared" si="6"/>
        <v>41</v>
      </c>
      <c r="G127" s="139">
        <v>40</v>
      </c>
      <c r="H127" s="140">
        <v>17</v>
      </c>
      <c r="I127" s="141">
        <v>59</v>
      </c>
      <c r="J127" s="138">
        <f t="shared" si="7"/>
        <v>38</v>
      </c>
      <c r="K127" s="139">
        <v>38</v>
      </c>
    </row>
  </sheetData>
  <printOptions/>
  <pageMargins left="0.25" right="0.25" top="0.6" bottom="0.25" header="0" footer="0.05"/>
  <pageSetup fitToHeight="3" fitToWidth="1" horizontalDpi="600" verticalDpi="600" orientation="portrait" scale="93" r:id="rId2"/>
  <headerFooter>
    <oddHeader>&amp;C&amp;"-,Bold"&amp;28CRA CS Rankings 1993 &amp; 2006</oddHead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abSelected="1" workbookViewId="0" topLeftCell="A1">
      <selection activeCell="B2" sqref="B2"/>
    </sheetView>
  </sheetViews>
  <sheetFormatPr defaultColWidth="9.140625" defaultRowHeight="15"/>
  <cols>
    <col min="1" max="1" width="7.7109375" style="109" customWidth="1"/>
    <col min="2" max="2" width="6.8515625" style="110" customWidth="1"/>
    <col min="3" max="3" width="92.28125" style="101" customWidth="1"/>
    <col min="4" max="4" width="10.140625" style="137" customWidth="1"/>
  </cols>
  <sheetData>
    <row r="1" spans="1:11" ht="39" customHeight="1">
      <c r="A1" s="112" t="s">
        <v>476</v>
      </c>
      <c r="B1" s="113" t="s">
        <v>477</v>
      </c>
      <c r="C1" s="111" t="s">
        <v>1</v>
      </c>
      <c r="D1" s="153" t="s">
        <v>7</v>
      </c>
      <c r="E1" s="151" t="s">
        <v>8</v>
      </c>
      <c r="F1" s="151" t="s">
        <v>338</v>
      </c>
      <c r="G1" s="151" t="s">
        <v>471</v>
      </c>
      <c r="H1" s="152" t="s">
        <v>9</v>
      </c>
      <c r="I1" s="152" t="s">
        <v>10</v>
      </c>
      <c r="J1" s="152" t="s">
        <v>470</v>
      </c>
      <c r="K1" s="152" t="s">
        <v>472</v>
      </c>
    </row>
    <row r="2" spans="1:11" ht="15">
      <c r="A2" s="114">
        <v>82</v>
      </c>
      <c r="B2" s="115">
        <v>91</v>
      </c>
      <c r="C2" s="111" t="s">
        <v>256</v>
      </c>
      <c r="D2" s="156">
        <v>65</v>
      </c>
      <c r="E2" s="144">
        <v>99</v>
      </c>
      <c r="F2" s="144">
        <f>FLOOR(AVERAGE(D2:E2),1)</f>
        <v>82</v>
      </c>
      <c r="G2" s="145">
        <v>88</v>
      </c>
      <c r="H2" s="146">
        <v>74</v>
      </c>
      <c r="I2" s="147">
        <v>109</v>
      </c>
      <c r="J2" s="144">
        <f>FLOOR(AVERAGE(H2:I2),1)</f>
        <v>91</v>
      </c>
      <c r="K2" s="145">
        <v>94</v>
      </c>
    </row>
    <row r="3" spans="1:11" ht="15">
      <c r="A3" s="114">
        <v>57</v>
      </c>
      <c r="B3" s="115">
        <v>38</v>
      </c>
      <c r="C3" s="158" t="s">
        <v>181</v>
      </c>
      <c r="D3" s="154">
        <v>42</v>
      </c>
      <c r="E3" s="138">
        <v>73</v>
      </c>
      <c r="F3" s="139">
        <f>FLOOR(AVERAGE(D3:E3),1)</f>
        <v>57</v>
      </c>
      <c r="G3" s="139">
        <v>53</v>
      </c>
      <c r="H3" s="140">
        <v>26</v>
      </c>
      <c r="I3" s="141">
        <v>69</v>
      </c>
      <c r="J3" s="138">
        <f>FLOOR(AVERAGE(H3:I3),1)</f>
        <v>47</v>
      </c>
      <c r="K3" s="139">
        <v>52</v>
      </c>
    </row>
    <row r="4" spans="1:11" ht="15">
      <c r="A4" s="114">
        <v>39</v>
      </c>
      <c r="B4" s="115">
        <v>24</v>
      </c>
      <c r="C4" s="158" t="s">
        <v>151</v>
      </c>
      <c r="D4" s="154">
        <v>28</v>
      </c>
      <c r="E4" s="138">
        <v>50</v>
      </c>
      <c r="F4" s="139">
        <f>FLOOR(AVERAGE(D4:E4),1)</f>
        <v>39</v>
      </c>
      <c r="G4" s="139">
        <v>37</v>
      </c>
      <c r="H4" s="140">
        <v>18</v>
      </c>
      <c r="I4" s="141">
        <v>52</v>
      </c>
      <c r="J4" s="138">
        <f>FLOOR(AVERAGE(H4:I4),1)</f>
        <v>35</v>
      </c>
      <c r="K4" s="139">
        <v>31</v>
      </c>
    </row>
    <row r="5" spans="1:11" ht="15">
      <c r="A5" s="114">
        <v>80</v>
      </c>
      <c r="B5" s="115">
        <v>51</v>
      </c>
      <c r="C5" s="158" t="s">
        <v>252</v>
      </c>
      <c r="D5" s="157">
        <v>62</v>
      </c>
      <c r="E5" s="148">
        <v>99</v>
      </c>
      <c r="F5" s="148">
        <f>FLOOR(AVERAGE(D5:E5),1)</f>
        <v>80</v>
      </c>
      <c r="G5" s="148">
        <v>85</v>
      </c>
      <c r="H5" s="149">
        <v>50</v>
      </c>
      <c r="I5" s="150">
        <v>93</v>
      </c>
      <c r="J5" s="148">
        <f>FLOOR(AVERAGE(H5:I5),1)</f>
        <v>71</v>
      </c>
      <c r="K5" s="148">
        <v>70</v>
      </c>
    </row>
  </sheetData>
  <printOptions/>
  <pageMargins left="0.25" right="0.25" top="0.6" bottom="0.25" header="0" footer="0.05"/>
  <pageSetup fitToHeight="3" fitToWidth="1" horizontalDpi="600" verticalDpi="600" orientation="portrait" scale="93" r:id="rId2"/>
  <headerFooter>
    <oddHeader>&amp;C&amp;"-,Bold"&amp;28CRA CS Rankings 1993 &amp; 2006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 Raicu</dc:creator>
  <cp:keywords/>
  <dc:description/>
  <cp:lastModifiedBy>Ioan Raicu</cp:lastModifiedBy>
  <cp:lastPrinted>2010-11-22T18:54:06Z</cp:lastPrinted>
  <dcterms:created xsi:type="dcterms:W3CDTF">2010-11-09T23:36:02Z</dcterms:created>
  <dcterms:modified xsi:type="dcterms:W3CDTF">2011-01-20T13:46:53Z</dcterms:modified>
  <cp:category/>
  <cp:version/>
  <cp:contentType/>
  <cp:contentStatus/>
</cp:coreProperties>
</file>